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COORD ECONOMICA\Ger_Tarifas\Prestadores\COPASA\Serviços Não Tarifados\2021\"/>
    </mc:Choice>
  </mc:AlternateContent>
  <bookViews>
    <workbookView xWindow="10230" yWindow="-15" windowWidth="10260" windowHeight="6960" tabRatio="806" firstSheet="10" activeTab="21"/>
  </bookViews>
  <sheets>
    <sheet name="1 lig.agua-esgoto" sheetId="41" state="hidden" r:id="rId1"/>
    <sheet name="1- lig.agua " sheetId="52" r:id="rId2"/>
    <sheet name="2- lig.agua prolong " sheetId="68" r:id="rId3"/>
    <sheet name="2-lig.agua-esgoto " sheetId="42" state="hidden" r:id="rId4"/>
    <sheet name="2-lig.agua-esgoto  (2)" sheetId="51" state="hidden" r:id="rId5"/>
    <sheet name="3- lig. esgoto " sheetId="64" r:id="rId6"/>
    <sheet name="4- serv. água" sheetId="63" r:id="rId7"/>
    <sheet name="5- serv.agua" sheetId="17" r:id="rId8"/>
    <sheet name="6- serv.agua " sheetId="38" r:id="rId9"/>
    <sheet name="7- serv.agua " sheetId="39" r:id="rId10"/>
    <sheet name="8- serv.agua " sheetId="40" r:id="rId11"/>
    <sheet name="9- serv.agua " sheetId="37" r:id="rId12"/>
    <sheet name="10- serv.esgoto" sheetId="30" r:id="rId13"/>
    <sheet name="11- anal.labor." sheetId="29" r:id="rId14"/>
    <sheet name="12- anal.labor." sheetId="28" r:id="rId15"/>
    <sheet name="13- anal.labor. " sheetId="61" r:id="rId16"/>
    <sheet name="14- anal.labor." sheetId="25" r:id="rId17"/>
    <sheet name="15- prolg.agua-total" sheetId="1" r:id="rId18"/>
    <sheet name="15b-insumos agua" sheetId="43" state="hidden" r:id="rId19"/>
    <sheet name="15c-insumos agua" sheetId="44" state="hidden" r:id="rId20"/>
    <sheet name="15d-prolong.agua -desconto" sheetId="45" state="hidden" r:id="rId21"/>
    <sheet name="16-prolg.esgoto-total" sheetId="20" r:id="rId22"/>
    <sheet name="16b-insumos esgoto rua" sheetId="46" state="hidden" r:id="rId23"/>
    <sheet name="16d-prolong.esgoto -desconto" sheetId="47" state="hidden" r:id="rId24"/>
  </sheets>
  <definedNames>
    <definedName name="_xlnm.Print_Area" localSheetId="1">'1- lig.agua '!$A$1:$F$40</definedName>
    <definedName name="_xlnm.Print_Area" localSheetId="12">'10- serv.esgoto'!$A$1:$E$31</definedName>
    <definedName name="_xlnm.Print_Area" localSheetId="13">'11- anal.labor.'!$A$1:$E$35</definedName>
    <definedName name="_xlnm.Print_Area" localSheetId="14">'12- anal.labor.'!$A$1:$E$31</definedName>
    <definedName name="_xlnm.Print_Area" localSheetId="15">'13- anal.labor. '!$A$1:$E$29</definedName>
    <definedName name="_xlnm.Print_Area" localSheetId="16">'14- anal.labor.'!$A$1:$E$30</definedName>
    <definedName name="_xlnm.Print_Area" localSheetId="17">'15- prolg.agua-total'!$A$1:$I$30</definedName>
    <definedName name="_xlnm.Print_Area" localSheetId="21">'16-prolg.esgoto-total'!$A$1:$H$28</definedName>
    <definedName name="_xlnm.Print_Area" localSheetId="2">'2- lig.agua prolong '!$A$1:$F$36</definedName>
    <definedName name="_xlnm.Print_Area" localSheetId="5">'3- lig. esgoto '!$A$1:$F$15</definedName>
    <definedName name="_xlnm.Print_Area" localSheetId="6">'4- serv. água'!$A$1:$F$39</definedName>
    <definedName name="_xlnm.Print_Area" localSheetId="7">'5- serv.agua'!$A$1:$F$39</definedName>
    <definedName name="_xlnm.Print_Area" localSheetId="8">'6- serv.agua '!$A$1:$F$34</definedName>
    <definedName name="_xlnm.Print_Area" localSheetId="9">'7- serv.agua '!$A$1:$F$39</definedName>
    <definedName name="_xlnm.Print_Area" localSheetId="10">'8- serv.agua '!$A$1:$F$34</definedName>
    <definedName name="_xlnm.Print_Area" localSheetId="11">'9- serv.agua '!$A$1:$F$30</definedName>
  </definedNames>
  <calcPr calcId="162913" iterate="1"/>
</workbook>
</file>

<file path=xl/calcChain.xml><?xml version="1.0" encoding="utf-8"?>
<calcChain xmlns="http://schemas.openxmlformats.org/spreadsheetml/2006/main">
  <c r="D9" i="45" l="1"/>
  <c r="H12" i="47"/>
  <c r="E9" i="45"/>
  <c r="I9" i="45"/>
  <c r="F11" i="45"/>
  <c r="D12" i="45"/>
  <c r="I13" i="45"/>
  <c r="D14" i="45"/>
  <c r="E16" i="45"/>
  <c r="F16" i="45"/>
  <c r="F17" i="45"/>
  <c r="D18" i="45"/>
  <c r="E19" i="45"/>
  <c r="F20" i="45"/>
  <c r="H20" i="45"/>
  <c r="D21" i="45"/>
  <c r="I22" i="45"/>
  <c r="G23" i="45"/>
  <c r="E24" i="45"/>
  <c r="H24" i="45"/>
  <c r="D26" i="45"/>
  <c r="D28" i="45"/>
  <c r="E28" i="45"/>
  <c r="F28" i="45"/>
  <c r="H29" i="45"/>
  <c r="G13" i="45"/>
  <c r="H28" i="45"/>
  <c r="D22" i="45"/>
  <c r="D23" i="45"/>
  <c r="D29" i="45"/>
  <c r="D17" i="45"/>
  <c r="F7" i="47"/>
  <c r="F10" i="47"/>
  <c r="D11" i="47"/>
  <c r="D13" i="47"/>
  <c r="D23" i="47"/>
  <c r="M27" i="46"/>
  <c r="O27" i="46" s="1"/>
  <c r="M26" i="46"/>
  <c r="O26" i="46" s="1"/>
  <c r="M25" i="46"/>
  <c r="N25" i="46" s="1"/>
  <c r="M24" i="46"/>
  <c r="N24" i="46" s="1"/>
  <c r="M23" i="46"/>
  <c r="N23" i="46"/>
  <c r="M22" i="46"/>
  <c r="O22" i="46"/>
  <c r="M21" i="46"/>
  <c r="N21" i="46" s="1"/>
  <c r="M20" i="46"/>
  <c r="N20" i="46" s="1"/>
  <c r="O20" i="46"/>
  <c r="M13" i="46"/>
  <c r="O13" i="46" s="1"/>
  <c r="M12" i="46"/>
  <c r="N12" i="46"/>
  <c r="O12" i="46"/>
  <c r="M11" i="46"/>
  <c r="N11" i="46" s="1"/>
  <c r="M10" i="46"/>
  <c r="O10" i="46"/>
  <c r="M9" i="46"/>
  <c r="O9" i="46" s="1"/>
  <c r="M8" i="46"/>
  <c r="N8" i="46" s="1"/>
  <c r="M7" i="46"/>
  <c r="N7" i="46" s="1"/>
  <c r="M6" i="46"/>
  <c r="N6" i="46" s="1"/>
  <c r="L26" i="44"/>
  <c r="M26" i="44" s="1"/>
  <c r="L25" i="44"/>
  <c r="M25" i="44" s="1"/>
  <c r="L24" i="44"/>
  <c r="M24" i="44" s="1"/>
  <c r="L23" i="44"/>
  <c r="M23" i="44" s="1"/>
  <c r="L22" i="44"/>
  <c r="N22" i="44" s="1"/>
  <c r="M22" i="44"/>
  <c r="L21" i="44"/>
  <c r="N21" i="44" s="1"/>
  <c r="L20" i="44"/>
  <c r="M20" i="44" s="1"/>
  <c r="N20" i="44"/>
  <c r="L19" i="44"/>
  <c r="M19" i="44" s="1"/>
  <c r="L18" i="44"/>
  <c r="N18" i="44" s="1"/>
  <c r="L17" i="44"/>
  <c r="N17" i="44"/>
  <c r="L16" i="44"/>
  <c r="M16" i="44" s="1"/>
  <c r="L15" i="44"/>
  <c r="M15" i="44" s="1"/>
  <c r="L14" i="44"/>
  <c r="N14" i="44"/>
  <c r="M14" i="44"/>
  <c r="L13" i="44"/>
  <c r="N13" i="44" s="1"/>
  <c r="L12" i="44"/>
  <c r="M12" i="44"/>
  <c r="N12" i="44"/>
  <c r="L11" i="44"/>
  <c r="N11" i="44" s="1"/>
  <c r="L10" i="44"/>
  <c r="N10" i="44" s="1"/>
  <c r="M10" i="44"/>
  <c r="L9" i="44"/>
  <c r="N9" i="44" s="1"/>
  <c r="L8" i="44"/>
  <c r="M8" i="44" s="1"/>
  <c r="L7" i="44"/>
  <c r="L6" i="44"/>
  <c r="N6" i="44" s="1"/>
  <c r="N26" i="43"/>
  <c r="P26" i="43"/>
  <c r="N25" i="43"/>
  <c r="Q25" i="43" s="1"/>
  <c r="N24" i="43"/>
  <c r="O24" i="43" s="1"/>
  <c r="N23" i="43"/>
  <c r="P23" i="43" s="1"/>
  <c r="N22" i="43"/>
  <c r="O22" i="43"/>
  <c r="N21" i="43"/>
  <c r="Q21" i="43" s="1"/>
  <c r="N20" i="43"/>
  <c r="O20" i="43" s="1"/>
  <c r="N19" i="43"/>
  <c r="P19" i="43" s="1"/>
  <c r="N18" i="43"/>
  <c r="Q18" i="43" s="1"/>
  <c r="O18" i="43"/>
  <c r="P18" i="43"/>
  <c r="N17" i="43"/>
  <c r="O17" i="43"/>
  <c r="N16" i="43"/>
  <c r="Q16" i="43" s="1"/>
  <c r="N15" i="43"/>
  <c r="P15" i="43" s="1"/>
  <c r="N14" i="43"/>
  <c r="P14" i="43" s="1"/>
  <c r="O14" i="43"/>
  <c r="N13" i="43"/>
  <c r="Q13" i="43" s="1"/>
  <c r="N12" i="43"/>
  <c r="Q12" i="43" s="1"/>
  <c r="N11" i="43"/>
  <c r="Q11" i="43"/>
  <c r="N10" i="43"/>
  <c r="O10" i="43" s="1"/>
  <c r="N9" i="43"/>
  <c r="Q9" i="43" s="1"/>
  <c r="N8" i="43"/>
  <c r="O8" i="43" s="1"/>
  <c r="N7" i="43"/>
  <c r="P7" i="43" s="1"/>
  <c r="Q7" i="43"/>
  <c r="N6" i="43"/>
  <c r="Q6" i="43"/>
  <c r="P6" i="43"/>
  <c r="N27" i="46"/>
  <c r="O6" i="43"/>
  <c r="N22" i="46"/>
  <c r="P11" i="43"/>
  <c r="Q20" i="43"/>
  <c r="P20" i="43"/>
  <c r="O25" i="43"/>
  <c r="M9" i="44"/>
  <c r="N7" i="44"/>
  <c r="M7" i="44"/>
  <c r="N24" i="44"/>
  <c r="H26" i="45"/>
  <c r="I26" i="45"/>
  <c r="H22" i="45"/>
  <c r="D16" i="45"/>
  <c r="D13" i="45"/>
  <c r="D20" i="47"/>
  <c r="E15" i="45"/>
  <c r="D20" i="45"/>
  <c r="D11" i="45"/>
  <c r="D24" i="45"/>
  <c r="D21" i="47"/>
  <c r="E22" i="45"/>
  <c r="D19" i="45"/>
  <c r="D15" i="45"/>
  <c r="E29" i="45"/>
  <c r="E23" i="47"/>
  <c r="D19" i="47"/>
  <c r="F8" i="47"/>
  <c r="G13" i="47"/>
  <c r="D9" i="47"/>
  <c r="G9" i="47"/>
  <c r="D10" i="47"/>
  <c r="D6" i="47"/>
  <c r="G10" i="47"/>
  <c r="D8" i="47"/>
  <c r="G7" i="47"/>
  <c r="G8" i="47"/>
  <c r="D7" i="47"/>
  <c r="G11" i="47"/>
  <c r="F9" i="47"/>
  <c r="F11" i="47"/>
  <c r="E26" i="47"/>
  <c r="E21" i="45"/>
  <c r="G29" i="45"/>
  <c r="F29" i="45"/>
  <c r="G28" i="45"/>
  <c r="E27" i="45"/>
  <c r="G27" i="45"/>
  <c r="F27" i="45"/>
  <c r="D27" i="45"/>
  <c r="G26" i="45"/>
  <c r="F26" i="45"/>
  <c r="E26" i="45"/>
  <c r="F25" i="45"/>
  <c r="G25" i="45"/>
  <c r="E25" i="45"/>
  <c r="F24" i="45"/>
  <c r="G24" i="45"/>
  <c r="F23" i="45"/>
  <c r="E23" i="45"/>
  <c r="F22" i="45"/>
  <c r="G22" i="45"/>
  <c r="G21" i="45"/>
  <c r="E20" i="45"/>
  <c r="G20" i="45"/>
  <c r="G19" i="45"/>
  <c r="F19" i="45"/>
  <c r="G18" i="45"/>
  <c r="E17" i="45"/>
  <c r="G17" i="45"/>
  <c r="G16" i="45"/>
  <c r="G15" i="45"/>
  <c r="F15" i="45"/>
  <c r="F14" i="45"/>
  <c r="G14" i="45"/>
  <c r="E14" i="45"/>
  <c r="F13" i="45"/>
  <c r="E13" i="45"/>
  <c r="F12" i="45"/>
  <c r="G12" i="45"/>
  <c r="E11" i="45"/>
  <c r="G11" i="45"/>
  <c r="I28" i="45"/>
  <c r="I25" i="45"/>
  <c r="I24" i="45"/>
  <c r="I21" i="45"/>
  <c r="I20" i="45"/>
  <c r="I19" i="45"/>
  <c r="H19" i="45"/>
  <c r="G10" i="45"/>
  <c r="F10" i="45"/>
  <c r="E10" i="45"/>
  <c r="D10" i="45"/>
  <c r="F9" i="45"/>
  <c r="G9" i="45"/>
  <c r="I29" i="45"/>
  <c r="I27" i="45"/>
  <c r="H27" i="45"/>
  <c r="I23" i="45"/>
  <c r="H23" i="45"/>
  <c r="I18" i="45"/>
  <c r="I17" i="45"/>
  <c r="H16" i="45"/>
  <c r="I16" i="45"/>
  <c r="H13" i="45"/>
  <c r="I14" i="45"/>
  <c r="H14" i="45"/>
  <c r="H15" i="45"/>
  <c r="I15" i="45"/>
  <c r="H12" i="45"/>
  <c r="I12" i="45"/>
  <c r="H11" i="45"/>
  <c r="I11" i="45"/>
  <c r="H10" i="45"/>
  <c r="H9" i="45"/>
  <c r="F21" i="45"/>
  <c r="D25" i="45"/>
  <c r="F18" i="45"/>
  <c r="E18" i="45"/>
  <c r="E12" i="45"/>
  <c r="H25" i="45"/>
  <c r="H21" i="45"/>
  <c r="H18" i="45"/>
  <c r="H17" i="45"/>
  <c r="I10" i="45"/>
  <c r="D26" i="47"/>
  <c r="E25" i="47"/>
  <c r="E24" i="47"/>
  <c r="D24" i="47"/>
  <c r="D22" i="47"/>
  <c r="E21" i="47"/>
  <c r="E20" i="47"/>
  <c r="E19" i="47"/>
  <c r="I13" i="47"/>
  <c r="H13" i="47"/>
  <c r="H11" i="47"/>
  <c r="H10" i="47"/>
  <c r="I10" i="47"/>
  <c r="H9" i="47"/>
  <c r="I8" i="47"/>
  <c r="H8" i="47"/>
  <c r="H7" i="47"/>
  <c r="H6" i="47"/>
  <c r="I6" i="47"/>
  <c r="F13" i="47"/>
  <c r="F12" i="47"/>
  <c r="G12" i="47"/>
  <c r="F6" i="47"/>
  <c r="G6" i="47"/>
  <c r="I12" i="47"/>
  <c r="D25" i="47"/>
  <c r="E22" i="47"/>
  <c r="I11" i="47"/>
  <c r="I9" i="47"/>
  <c r="I7" i="47"/>
  <c r="D12" i="47"/>
  <c r="O13" i="43"/>
  <c r="N9" i="46"/>
  <c r="O15" i="43"/>
  <c r="O7" i="43"/>
  <c r="O21" i="43"/>
  <c r="P8" i="43"/>
  <c r="M11" i="44"/>
  <c r="O11" i="46"/>
  <c r="O24" i="46"/>
  <c r="O11" i="43"/>
  <c r="P9" i="43"/>
  <c r="Q15" i="43"/>
  <c r="M6" i="44"/>
  <c r="M17" i="44"/>
  <c r="Q10" i="43"/>
  <c r="Q14" i="43"/>
  <c r="O12" i="43"/>
  <c r="O23" i="46"/>
  <c r="Q26" i="43"/>
  <c r="P24" i="43"/>
  <c r="Q22" i="43"/>
  <c r="P22" i="43"/>
  <c r="N26" i="44"/>
  <c r="N10" i="46"/>
  <c r="O26" i="43"/>
  <c r="Q17" i="43"/>
  <c r="Q8" i="43"/>
  <c r="Q24" i="43"/>
  <c r="P17" i="43"/>
  <c r="P25" i="43" l="1"/>
  <c r="P10" i="43"/>
  <c r="P21" i="43"/>
  <c r="O7" i="46"/>
  <c r="P12" i="43"/>
  <c r="Q19" i="43"/>
  <c r="O23" i="43"/>
  <c r="N19" i="44"/>
  <c r="O9" i="43"/>
  <c r="P16" i="43"/>
  <c r="N15" i="44"/>
  <c r="O21" i="46"/>
  <c r="O25" i="46"/>
  <c r="O8" i="46"/>
  <c r="M13" i="44"/>
  <c r="O19" i="43"/>
  <c r="N13" i="46"/>
  <c r="N23" i="44"/>
  <c r="N25" i="44"/>
  <c r="N16" i="44"/>
  <c r="O16" i="43"/>
  <c r="M21" i="44"/>
  <c r="N26" i="46"/>
  <c r="Q23" i="43"/>
  <c r="O6" i="46"/>
  <c r="P13" i="43"/>
  <c r="M18" i="44"/>
  <c r="N8" i="44"/>
</calcChain>
</file>

<file path=xl/sharedStrings.xml><?xml version="1.0" encoding="utf-8"?>
<sst xmlns="http://schemas.openxmlformats.org/spreadsheetml/2006/main" count="2606" uniqueCount="1210">
  <si>
    <t>TIPO</t>
  </si>
  <si>
    <t>MATERIAL</t>
  </si>
  <si>
    <t>TERRA</t>
  </si>
  <si>
    <t>CIMENTO</t>
  </si>
  <si>
    <t>ASFALTO</t>
  </si>
  <si>
    <t>ÁGUA</t>
  </si>
  <si>
    <t>PVC-JR</t>
  </si>
  <si>
    <t>PVC-JS</t>
  </si>
  <si>
    <t>PVC-CL.15</t>
  </si>
  <si>
    <t>PVC-CL 15</t>
  </si>
  <si>
    <t>PVC-CL 20</t>
  </si>
  <si>
    <t>PVC-DEFOFO</t>
  </si>
  <si>
    <t>FER. FUND.</t>
  </si>
  <si>
    <t>FERRO GALV.</t>
  </si>
  <si>
    <t>1"</t>
  </si>
  <si>
    <t>2"</t>
  </si>
  <si>
    <t>ESGOTO</t>
  </si>
  <si>
    <t>MAN. CERAM.</t>
  </si>
  <si>
    <t>CÓDIGO</t>
  </si>
  <si>
    <t>3/4"</t>
  </si>
  <si>
    <t>MUDANÇA DE LOCAL DA LIGAÇÃO DE ESGOTO</t>
  </si>
  <si>
    <t>ACIDEZ LIVRE</t>
  </si>
  <si>
    <t>ACIDEZ TOTAL</t>
  </si>
  <si>
    <t>MAGNÉSIO</t>
  </si>
  <si>
    <t>ACIDEZ VOLÁTIL</t>
  </si>
  <si>
    <t>MANGANÊS TOTAL</t>
  </si>
  <si>
    <t>MERCÚRIO</t>
  </si>
  <si>
    <t>NÍQUEL</t>
  </si>
  <si>
    <t>NITRATO</t>
  </si>
  <si>
    <t>ALCALINIDADE TOTAL</t>
  </si>
  <si>
    <t>NITRITO</t>
  </si>
  <si>
    <t>ALUMÍNIO</t>
  </si>
  <si>
    <t>NITROGÊNIO AMONIACAL</t>
  </si>
  <si>
    <t>NITROGÊNIO TOTAL</t>
  </si>
  <si>
    <t>ARSÊNIO</t>
  </si>
  <si>
    <t>ÓLEOS E GRAXAS</t>
  </si>
  <si>
    <t>BÁRIO</t>
  </si>
  <si>
    <t>OXIGÊNIO DISSOLVIDO (OD)</t>
  </si>
  <si>
    <t>CÁDMIO</t>
  </si>
  <si>
    <t>CÁLCIO</t>
  </si>
  <si>
    <t>POTÁSSIO</t>
  </si>
  <si>
    <t>CHUMBO</t>
  </si>
  <si>
    <t>PRATA</t>
  </si>
  <si>
    <t>CIANETO</t>
  </si>
  <si>
    <t>CLORETOS</t>
  </si>
  <si>
    <t>SELÊNIO</t>
  </si>
  <si>
    <t>CLOROFILA A</t>
  </si>
  <si>
    <t>SÍLICA</t>
  </si>
  <si>
    <t>SÓDIO</t>
  </si>
  <si>
    <t>COBRE</t>
  </si>
  <si>
    <t>SÓLIDOS EM SUSPENSÃO FIXOS</t>
  </si>
  <si>
    <t>CONDUTIVIDADE</t>
  </si>
  <si>
    <t>SÓLIDOS EM SUSPENSÃO TOTAIS</t>
  </si>
  <si>
    <t>COR</t>
  </si>
  <si>
    <t>SÓLIDOS EM SUSPENSÃO VOLÁTEIS</t>
  </si>
  <si>
    <t>CROMO TOTAL</t>
  </si>
  <si>
    <t>SÓLIDOS DISSOLVIDOS FIXOS</t>
  </si>
  <si>
    <t>CROMO HEXAVALENTE</t>
  </si>
  <si>
    <t>SÓLIDOS DISSOLVIDOS TOTAIS</t>
  </si>
  <si>
    <t>CROMO TRIVALENTE</t>
  </si>
  <si>
    <t>SÓLIDOS DISSOLVIDOS VOLÁTEIS</t>
  </si>
  <si>
    <t>DBO</t>
  </si>
  <si>
    <t>SÓLIDOS SEDIMENTÁVEIS</t>
  </si>
  <si>
    <t>DQO</t>
  </si>
  <si>
    <t>SÓLIDOS TOTAIS FIXOS</t>
  </si>
  <si>
    <t>DUREZA CÁLCIO</t>
  </si>
  <si>
    <t xml:space="preserve">SÓLIDOS TOTAIS </t>
  </si>
  <si>
    <t>DUREZA TOTAL</t>
  </si>
  <si>
    <t xml:space="preserve">SÓLIDOS TOTAIS VOLÁTEIS </t>
  </si>
  <si>
    <t>SULFATOS</t>
  </si>
  <si>
    <t>SULFETO</t>
  </si>
  <si>
    <t>ESTANHO</t>
  </si>
  <si>
    <t>FENÓIS</t>
  </si>
  <si>
    <t>FERRO TOTAL</t>
  </si>
  <si>
    <t>TURBIDEZ</t>
  </si>
  <si>
    <t>FLUORETO</t>
  </si>
  <si>
    <t>ZINCO</t>
  </si>
  <si>
    <t>CONTAGEM HETEROTRÓFICOS AERÓBIOS MESÓFILOS</t>
  </si>
  <si>
    <t>FERRO-BACTÉRIAS</t>
  </si>
  <si>
    <t>FITO-PLÂNCTON QUALITATIVO</t>
  </si>
  <si>
    <t>ZOO-PLÂNCTON QUALITATIVO</t>
  </si>
  <si>
    <t>FITO-PLÂNCTON QUANTITATIVO</t>
  </si>
  <si>
    <t>ZOO-PLÂNCTON QUANTITATIVO</t>
  </si>
  <si>
    <t xml:space="preserve">COLETA DE AMOSTRAS </t>
  </si>
  <si>
    <t xml:space="preserve">ANTIMÔNIO </t>
  </si>
  <si>
    <t xml:space="preserve">BORO </t>
  </si>
  <si>
    <t xml:space="preserve">COBALTO </t>
  </si>
  <si>
    <t>1 1/4"</t>
  </si>
  <si>
    <t>DIAM.</t>
  </si>
  <si>
    <t>VIGENTE</t>
  </si>
  <si>
    <t>1 1/2"</t>
  </si>
  <si>
    <t>AFERIÇÃO DE HIDRÔMETRO</t>
  </si>
  <si>
    <t>PVC JE DN</t>
  </si>
  <si>
    <t>REMESSA, VIA SEDEX, DE MATERIAL/AMOSTRA (ida e volta)</t>
  </si>
  <si>
    <t>CILINDROSPERMOPSINA</t>
  </si>
  <si>
    <t>BENZOPIRENO</t>
  </si>
  <si>
    <t>COV´s COMPOSTOS ORGANO VOLÁTEIS</t>
  </si>
  <si>
    <t>HERBICIDAS</t>
  </si>
  <si>
    <t>211 01 00</t>
  </si>
  <si>
    <t>211 02 00</t>
  </si>
  <si>
    <t>211 03 00</t>
  </si>
  <si>
    <t>211 04 00</t>
  </si>
  <si>
    <t>211 05 00</t>
  </si>
  <si>
    <t>211 06 00</t>
  </si>
  <si>
    <t>211 07 00</t>
  </si>
  <si>
    <t>211 08 00</t>
  </si>
  <si>
    <t>211 09 00</t>
  </si>
  <si>
    <t>211 10 00</t>
  </si>
  <si>
    <t>211 11 00</t>
  </si>
  <si>
    <t>211 12 00</t>
  </si>
  <si>
    <t>211 13 00</t>
  </si>
  <si>
    <t>211 14 00</t>
  </si>
  <si>
    <t>211 15 00</t>
  </si>
  <si>
    <t>212 01 00</t>
  </si>
  <si>
    <t>213 01 00</t>
  </si>
  <si>
    <t>213 02 00</t>
  </si>
  <si>
    <t>213 03 00</t>
  </si>
  <si>
    <t>213 04 00</t>
  </si>
  <si>
    <t>212 02 00</t>
  </si>
  <si>
    <t>215 01 00</t>
  </si>
  <si>
    <t>115 16 00</t>
  </si>
  <si>
    <t>115 17 00</t>
  </si>
  <si>
    <t>vários</t>
  </si>
  <si>
    <t>-</t>
  </si>
  <si>
    <t>RELIGAÇÃO POR INTERRUPÇÃO INDEVIDA</t>
  </si>
  <si>
    <t>FOSFORO TOTAL</t>
  </si>
  <si>
    <t>SAXITOXINAS</t>
  </si>
  <si>
    <t>DIVERSOS</t>
  </si>
  <si>
    <t>10 dias</t>
  </si>
  <si>
    <t>variável</t>
  </si>
  <si>
    <t>7 dias</t>
  </si>
  <si>
    <t>21 dias</t>
  </si>
  <si>
    <t>15 dias</t>
  </si>
  <si>
    <t>8 dias</t>
  </si>
  <si>
    <t>3 dias</t>
  </si>
  <si>
    <t>5 dias</t>
  </si>
  <si>
    <t>6 dias</t>
  </si>
  <si>
    <t>1 dia</t>
  </si>
  <si>
    <t>2 dias</t>
  </si>
  <si>
    <t xml:space="preserve"> 5 dias</t>
  </si>
  <si>
    <t>16 dias</t>
  </si>
  <si>
    <t>4 dias</t>
  </si>
  <si>
    <t>POLIEDRICO</t>
  </si>
  <si>
    <t>POLIÉDRICO</t>
  </si>
  <si>
    <t>PARALELEPÍPEDO</t>
  </si>
  <si>
    <t>PRÉ-MOLDADO</t>
  </si>
  <si>
    <t>SERVIÇO</t>
  </si>
  <si>
    <t xml:space="preserve">C/ MONTAGEM PADRÃO </t>
  </si>
  <si>
    <t xml:space="preserve">C/ MONTAGEM PADRÃO   </t>
  </si>
  <si>
    <t xml:space="preserve">C/ MONTAGEM PADRÃO  </t>
  </si>
  <si>
    <t xml:space="preserve">REDUÇÃO DE DIÂMETRO DA LIGAÇÃO  </t>
  </si>
  <si>
    <t xml:space="preserve">AUMENTO DE DIÂMETRO DA LIGAÇÃO </t>
  </si>
  <si>
    <t xml:space="preserve">RELIGAÇÃO </t>
  </si>
  <si>
    <t xml:space="preserve">VISTORIA </t>
  </si>
  <si>
    <t>DO PADRÃO DE ESGOTO - A PARTIR DA 2ª VISTORIA</t>
  </si>
  <si>
    <t xml:space="preserve"> 3M³/ H - LEITURA VISUAL</t>
  </si>
  <si>
    <t>10M³/ H-  LEITURA VISUAL</t>
  </si>
  <si>
    <t xml:space="preserve"> 3M³/ H- LEITURA REMOTA</t>
  </si>
  <si>
    <t>10M³/ H- LEITURA REMOTA</t>
  </si>
  <si>
    <t>ENTREGA DE CONTA/FATURA</t>
  </si>
  <si>
    <t xml:space="preserve">C/ MONTAGEM  PADRÃO </t>
  </si>
  <si>
    <t xml:space="preserve">VOLUMÉTRICO  </t>
  </si>
  <si>
    <t xml:space="preserve">PADRÃO  EMBUTIDO ALVENARIA  </t>
  </si>
  <si>
    <t xml:space="preserve">PADRÃO AÉREO  </t>
  </si>
  <si>
    <t xml:space="preserve">PADRÃO  CAIXA DE PASSEIO </t>
  </si>
  <si>
    <t>SUBSTITUIÇÃO  - VAZAMENTO</t>
  </si>
  <si>
    <t>1  ½"</t>
  </si>
  <si>
    <t>RELIGAÇÃO DO TAMPONAMENTO
 (Com mudança de local do padrão - 
desloc. maior que 1,50m)</t>
  </si>
  <si>
    <t>½"</t>
  </si>
  <si>
    <t>C/ MONTAGEM PADRÃO</t>
  </si>
  <si>
    <t>¾"</t>
  </si>
  <si>
    <t xml:space="preserve">RELIGAÇÃO DO TAMPONAMENTO 
(Com mudança de local do padrão -
 desloc. menor ou igual a 1,50m)
</t>
  </si>
  <si>
    <t xml:space="preserve">½" </t>
  </si>
  <si>
    <t>C/ MONTAGEM  PADRÃO</t>
  </si>
  <si>
    <t>RELIGAÇÃO DO TAMPONAMENTO</t>
  </si>
  <si>
    <t>115 01 00</t>
  </si>
  <si>
    <t>115 25 00</t>
  </si>
  <si>
    <t>C/ MONTAGEM DO PADRÃO (QUEDA PADRÃO)</t>
  </si>
  <si>
    <t>115 06 00</t>
  </si>
  <si>
    <t xml:space="preserve"> ¾"</t>
  </si>
  <si>
    <t>115 19 00</t>
  </si>
  <si>
    <t>115 02 00</t>
  </si>
  <si>
    <t>115 22 00</t>
  </si>
  <si>
    <t>115 26 00</t>
  </si>
  <si>
    <t xml:space="preserve">C/ MONTAGEM PADRÃO (QUEDA PADRÃO) </t>
  </si>
  <si>
    <t>115 07 00</t>
  </si>
  <si>
    <t xml:space="preserve">1"  </t>
  </si>
  <si>
    <t>115 03 00</t>
  </si>
  <si>
    <t>115 08 00</t>
  </si>
  <si>
    <t xml:space="preserve">1 ½" </t>
  </si>
  <si>
    <t>115 04 00</t>
  </si>
  <si>
    <t>115 29 00</t>
  </si>
  <si>
    <t>115 30 00</t>
  </si>
  <si>
    <t>115 31 00</t>
  </si>
  <si>
    <t>SUSPENSÃO DO FORNECIMENTO ÁGUA</t>
  </si>
  <si>
    <t>TAMPA /TAMPÃO PARA 
HIDRÔMETRO NO PASSEIO</t>
  </si>
  <si>
    <t>TAMPA/BERÇO (AÇO)</t>
  </si>
  <si>
    <t xml:space="preserve"> ½" e  ¾"</t>
  </si>
  <si>
    <r>
      <t>TAMPÃO (F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T-22) </t>
    </r>
  </si>
  <si>
    <t>TESTE DE ABASTECIMENTO</t>
  </si>
  <si>
    <t xml:space="preserve">VAZAMENTO NO PADRÃO   </t>
  </si>
  <si>
    <t xml:space="preserve">SUBSTITUIÇÃO  </t>
  </si>
  <si>
    <t xml:space="preserve">DO TAMPONAMENTO LIG. ESGOTO  </t>
  </si>
  <si>
    <t xml:space="preserve">CONFIRMAÇÃO DA EXISTÊNCIA DE LIGAÇÃO DE ESGOTO </t>
  </si>
  <si>
    <t>LEITURA</t>
  </si>
  <si>
    <t xml:space="preserve">LEITURA ESPECIAL  </t>
  </si>
  <si>
    <t xml:space="preserve">RECEBIMENTO DE LODO </t>
  </si>
  <si>
    <t>BLOQUEADOR DE AR (Retirada)</t>
  </si>
  <si>
    <t>INSTALAÇÃO INDEVIDA</t>
  </si>
  <si>
    <t xml:space="preserve">CONFIRMAÇÃO  </t>
  </si>
  <si>
    <t>SEGUNDA VIA DE CONTA</t>
  </si>
  <si>
    <t>BALCÃO</t>
  </si>
  <si>
    <t>REGISTRO USUÁRIO  (PADRÃO C/ 2 REGIST.)</t>
  </si>
  <si>
    <t>2ª VIA  CONTA/FATURA - VIA CORREIOS</t>
  </si>
  <si>
    <t>ANÁLISE BACTERIÓLOGICAS</t>
  </si>
  <si>
    <t>1 ½"</t>
  </si>
  <si>
    <t>ELIMINADOR DE AR 
(Instalação / Montagem padrão)</t>
  </si>
  <si>
    <t>ELIMINADOR DE AR 
(Retirada / Substituição)</t>
  </si>
  <si>
    <t xml:space="preserve">CALIBRAÇÃO EM CAMPO </t>
  </si>
  <si>
    <t xml:space="preserve">CÚPULA VIDRO </t>
  </si>
  <si>
    <t>SOLICITADA A CADA 03 ANOS</t>
  </si>
  <si>
    <t>MUDANÇA LOCAL PADRÃO
(Com deslocamento menor ou igual a 1,50 m)</t>
  </si>
  <si>
    <t>p/  1"</t>
  </si>
  <si>
    <t>p/  1 ½"</t>
  </si>
  <si>
    <t>p/  ¾"</t>
  </si>
  <si>
    <t>SERVIÇO COMPLEMENTAR / CARACTERÍSTICAS</t>
  </si>
  <si>
    <t xml:space="preserve">DA SUPRESSÃO DA LIG. DE ESGOTO  </t>
  </si>
  <si>
    <t>CERTIDÃO NEGATIVA DE DÉBITO</t>
  </si>
  <si>
    <t>SERVIÇOS OPERACIONAIS: ÁGUA  (A PEDIDO DO USUÁRIO)</t>
  </si>
  <si>
    <t>SERVIÇOS OPERACIONAIS: ESGOTO (A PEDIDO DO USUÁRIO)</t>
  </si>
  <si>
    <t>ANÁLISES LABORATORIAIS  (A PEDIDO DO USUÁRIO / INTERESSADO)</t>
  </si>
  <si>
    <t>SERVIÇOS ADMINISTRATIVOS  (A PEDIDO DO USUÁRIO)</t>
  </si>
  <si>
    <t>(USUÁRIO CADASTRADO)</t>
  </si>
  <si>
    <t xml:space="preserve">CATEGORIA / ECONOMIA  </t>
  </si>
  <si>
    <t>VIA CORREIOS EM OUTRO ENDEREÇO</t>
  </si>
  <si>
    <t>TABELA DE PREÇOS E PRAZOS DE SERVIÇOS - USO INTERNO - VIGÊNCIA:</t>
  </si>
  <si>
    <t>LIGAÇÃO DE ÁGUA E ESGOTO</t>
  </si>
  <si>
    <t>PAVIMENTO</t>
  </si>
  <si>
    <t>VALOR</t>
  </si>
  <si>
    <t>Lig. Água 1/2" ramal até 25m</t>
  </si>
  <si>
    <t>Lig. Água 1/2" ramal até 25m c/</t>
  </si>
  <si>
    <t>Mont.Inst.Padrão - Tarifa Social</t>
  </si>
  <si>
    <t xml:space="preserve">Mont.Inst.Padrão </t>
  </si>
  <si>
    <t>Mont.Inst.Padrão Duplo</t>
  </si>
  <si>
    <t>Mont.Inst.Padrão Triplo</t>
  </si>
  <si>
    <t>100 05 01</t>
  </si>
  <si>
    <t>Passeio Cimento</t>
  </si>
  <si>
    <t>100 11 01</t>
  </si>
  <si>
    <t>100 12 01</t>
  </si>
  <si>
    <t>100 36 01</t>
  </si>
  <si>
    <t>100 37 01</t>
  </si>
  <si>
    <t>100 05 02</t>
  </si>
  <si>
    <t>Passeio Terra</t>
  </si>
  <si>
    <t>100 11 02</t>
  </si>
  <si>
    <t>100 12 02</t>
  </si>
  <si>
    <t>100 36 02</t>
  </si>
  <si>
    <t>100 37 02</t>
  </si>
  <si>
    <t>100 05 03</t>
  </si>
  <si>
    <t>Rua Terra</t>
  </si>
  <si>
    <t>100 11 03</t>
  </si>
  <si>
    <t>100 12 03</t>
  </si>
  <si>
    <t>100 36 03</t>
  </si>
  <si>
    <t>100 37 03</t>
  </si>
  <si>
    <t>100 05 05</t>
  </si>
  <si>
    <t>Rua Asfalto</t>
  </si>
  <si>
    <t>100 11 05</t>
  </si>
  <si>
    <t>100 12 05</t>
  </si>
  <si>
    <t>100 36 05</t>
  </si>
  <si>
    <t>100 37 05</t>
  </si>
  <si>
    <t>100 05 07</t>
  </si>
  <si>
    <t>Rua Poliédrico</t>
  </si>
  <si>
    <t>100 11 07</t>
  </si>
  <si>
    <t>100 36 07</t>
  </si>
  <si>
    <t>100 37 07</t>
  </si>
  <si>
    <t>Lig. Água 1/2" ramal até 25m c/ Mont.</t>
  </si>
  <si>
    <t xml:space="preserve">Lig. Água 1/2" ramal &gt;25m </t>
  </si>
  <si>
    <t>Mont.Inst.Padrão Quadruplo</t>
  </si>
  <si>
    <t>Mont.Inst.Padrão Duplo-Tarifa Social</t>
  </si>
  <si>
    <t>Mont.Inst.Padrão Triplo- Tar. Social</t>
  </si>
  <si>
    <t>Inst.Padrão Quadruplo - Tar.social</t>
  </si>
  <si>
    <t>100 38 01</t>
  </si>
  <si>
    <t>100 42 01</t>
  </si>
  <si>
    <t>100 43 01</t>
  </si>
  <si>
    <t>100 44 01</t>
  </si>
  <si>
    <t>100 56 01</t>
  </si>
  <si>
    <t>100 38 02</t>
  </si>
  <si>
    <t>100 42 02</t>
  </si>
  <si>
    <t>100 43 02</t>
  </si>
  <si>
    <t>100 44 02</t>
  </si>
  <si>
    <t>100 56 02</t>
  </si>
  <si>
    <t>100 38 03</t>
  </si>
  <si>
    <t>100 42 03</t>
  </si>
  <si>
    <t>100 43 03</t>
  </si>
  <si>
    <t>100 44 03</t>
  </si>
  <si>
    <t>100 56 03</t>
  </si>
  <si>
    <t>100 38 05</t>
  </si>
  <si>
    <t>100 42 05</t>
  </si>
  <si>
    <t>100 43 05</t>
  </si>
  <si>
    <t>100 44 05</t>
  </si>
  <si>
    <t>100 56 05</t>
  </si>
  <si>
    <t>100 38 07</t>
  </si>
  <si>
    <t>100 42 07</t>
  </si>
  <si>
    <t>100 43 07</t>
  </si>
  <si>
    <t>100 44 07</t>
  </si>
  <si>
    <t>100 56 07</t>
  </si>
  <si>
    <t>c/ Mont.Inst.Padrão</t>
  </si>
  <si>
    <t>Inst.Padrão - c/ Prolong.Tar.Social</t>
  </si>
  <si>
    <t>Mont.Inst.Padrão - c/ Prolongamento</t>
  </si>
  <si>
    <t>c/ Prolongamento</t>
  </si>
  <si>
    <t>c/ Prolongamento Tar. Social</t>
  </si>
  <si>
    <t>100 60 01</t>
  </si>
  <si>
    <t>101 11 01</t>
  </si>
  <si>
    <t>101 12 01</t>
  </si>
  <si>
    <t>101 0501</t>
  </si>
  <si>
    <t>101 08 01</t>
  </si>
  <si>
    <t>100 60 02</t>
  </si>
  <si>
    <t>101 11 02</t>
  </si>
  <si>
    <t>101 12 02</t>
  </si>
  <si>
    <t>101 05 02</t>
  </si>
  <si>
    <t>101 08 02</t>
  </si>
  <si>
    <t>100 60 03</t>
  </si>
  <si>
    <t>101 11 03</t>
  </si>
  <si>
    <t>101 12 03</t>
  </si>
  <si>
    <t>101 05 03</t>
  </si>
  <si>
    <t>101 08 03</t>
  </si>
  <si>
    <t>100 60 05</t>
  </si>
  <si>
    <t>101 11 05</t>
  </si>
  <si>
    <t>101 12 05</t>
  </si>
  <si>
    <t>101 05 05</t>
  </si>
  <si>
    <t>101 08 05</t>
  </si>
  <si>
    <t>100 60 07</t>
  </si>
  <si>
    <t>101 11 07</t>
  </si>
  <si>
    <t>101 12 07</t>
  </si>
  <si>
    <t>101 05 07</t>
  </si>
  <si>
    <t>101 08 07</t>
  </si>
  <si>
    <t>Lig. Água 1/2" ramal &gt;25m c/ Mont.</t>
  </si>
  <si>
    <t>Lig. Água 1/2" Provisória</t>
  </si>
  <si>
    <t>Lig.Água 1/2" ramal até 25m</t>
  </si>
  <si>
    <t>Inst.Padrão c/ Prolongamento</t>
  </si>
  <si>
    <t>Inst.Padrão c/ Prolongamento Tar.Soc.</t>
  </si>
  <si>
    <t>c/  Tarifa Social</t>
  </si>
  <si>
    <t>101  51  01</t>
  </si>
  <si>
    <t>101  55  01</t>
  </si>
  <si>
    <t>100 54 01</t>
  </si>
  <si>
    <t>101  57 01</t>
  </si>
  <si>
    <t>100 08 01</t>
  </si>
  <si>
    <t>101 55 02</t>
  </si>
  <si>
    <t>100 54 02</t>
  </si>
  <si>
    <t>101  57 02</t>
  </si>
  <si>
    <t>100 08 02</t>
  </si>
  <si>
    <t>101 55 03</t>
  </si>
  <si>
    <t>100 54 03</t>
  </si>
  <si>
    <t>101  57 03</t>
  </si>
  <si>
    <t>100 08 03</t>
  </si>
  <si>
    <t>101 55 05</t>
  </si>
  <si>
    <t>100 54 05</t>
  </si>
  <si>
    <t>101  57 05</t>
  </si>
  <si>
    <t>100 08 05</t>
  </si>
  <si>
    <t>101 55 07</t>
  </si>
  <si>
    <t>100 54 06</t>
  </si>
  <si>
    <t>101  57 06</t>
  </si>
  <si>
    <t>100 08 07</t>
  </si>
  <si>
    <t>Obs: O prazo de execução para ligações simples e com montagem do padrão  é de 10 dias e variável para ligações com prolongamento.</t>
  </si>
  <si>
    <t>Página 1</t>
  </si>
  <si>
    <t>Lig. Água 3/4" ramal até 25m</t>
  </si>
  <si>
    <t>Lig. Água 3/4" ramal &gt; 25m</t>
  </si>
  <si>
    <t>c/ Mont. Inst. Padrão</t>
  </si>
  <si>
    <t>100 06 01</t>
  </si>
  <si>
    <t>100 14 01</t>
  </si>
  <si>
    <t>100 57  01</t>
  </si>
  <si>
    <t>100 61  01</t>
  </si>
  <si>
    <t>101 06 01</t>
  </si>
  <si>
    <t>100 06 02</t>
  </si>
  <si>
    <t>100 14 02</t>
  </si>
  <si>
    <t>100 57 02</t>
  </si>
  <si>
    <t>100 61 02</t>
  </si>
  <si>
    <t>101 06 02</t>
  </si>
  <si>
    <t>100 06 03</t>
  </si>
  <si>
    <t>100 14 03</t>
  </si>
  <si>
    <t>100  57 03</t>
  </si>
  <si>
    <t>100  61 03</t>
  </si>
  <si>
    <t>101 06 03</t>
  </si>
  <si>
    <t>100 06 05</t>
  </si>
  <si>
    <t>100 14 05</t>
  </si>
  <si>
    <t>100 57 05</t>
  </si>
  <si>
    <t>100 61 05</t>
  </si>
  <si>
    <t>101 06  05</t>
  </si>
  <si>
    <t>100 06 07</t>
  </si>
  <si>
    <t>100 14 07</t>
  </si>
  <si>
    <t>100 57 07</t>
  </si>
  <si>
    <t>100 61  07</t>
  </si>
  <si>
    <t>101 06 07</t>
  </si>
  <si>
    <t>Lig. Água 3/4" ramal &gt; 25m c/ Mont.</t>
  </si>
  <si>
    <t>Lig. Água 3/4" Provisória</t>
  </si>
  <si>
    <t>Lig. Água 1" ramal até 25m</t>
  </si>
  <si>
    <t>Lig. Água 1" ramal &gt; 25m</t>
  </si>
  <si>
    <t>Inst. Padrão c/ Prolongamento</t>
  </si>
  <si>
    <t>101 52 01</t>
  </si>
  <si>
    <t>101 56 01</t>
  </si>
  <si>
    <t>100 55 01</t>
  </si>
  <si>
    <t>100 07 01</t>
  </si>
  <si>
    <t>100 58 01</t>
  </si>
  <si>
    <t>101 52 02</t>
  </si>
  <si>
    <t>101 56 02</t>
  </si>
  <si>
    <t>100 55 02</t>
  </si>
  <si>
    <t>100 07 02</t>
  </si>
  <si>
    <t>100 58 02</t>
  </si>
  <si>
    <t>101 52 03</t>
  </si>
  <si>
    <t>101 56 03</t>
  </si>
  <si>
    <t>100 55 03</t>
  </si>
  <si>
    <t>100 07 03</t>
  </si>
  <si>
    <t>100 58 03</t>
  </si>
  <si>
    <t>101 52 05</t>
  </si>
  <si>
    <t>101 56 05</t>
  </si>
  <si>
    <t>100 55 05</t>
  </si>
  <si>
    <t>100 07 05</t>
  </si>
  <si>
    <t>100 58 05</t>
  </si>
  <si>
    <t>101 52 07</t>
  </si>
  <si>
    <t>101 56 07</t>
  </si>
  <si>
    <t>100 55 07</t>
  </si>
  <si>
    <t>100  07 07</t>
  </si>
  <si>
    <t>100 58 07</t>
  </si>
  <si>
    <t>Lig. Água 1 1/2" ramal até 25m</t>
  </si>
  <si>
    <t>Lig. Água 1 1/2" ramal &gt; 25m</t>
  </si>
  <si>
    <t>101 07 01</t>
  </si>
  <si>
    <t>101 53 01</t>
  </si>
  <si>
    <t>100 09 01</t>
  </si>
  <si>
    <t>100  59 01</t>
  </si>
  <si>
    <t>101 09 01</t>
  </si>
  <si>
    <t>101 07 02</t>
  </si>
  <si>
    <t>101 53 02</t>
  </si>
  <si>
    <t>100 09 02</t>
  </si>
  <si>
    <t>100 59 02</t>
  </si>
  <si>
    <t>101 09 02</t>
  </si>
  <si>
    <t>101 07 03</t>
  </si>
  <si>
    <t>101 53 03</t>
  </si>
  <si>
    <t>100 09 03</t>
  </si>
  <si>
    <t>100 59 03</t>
  </si>
  <si>
    <t>101 09 03</t>
  </si>
  <si>
    <t>101 07 05</t>
  </si>
  <si>
    <t>101 53 05</t>
  </si>
  <si>
    <t>100 09 05</t>
  </si>
  <si>
    <t>100 59 05</t>
  </si>
  <si>
    <t>101 09 05</t>
  </si>
  <si>
    <t>101 07 07</t>
  </si>
  <si>
    <t>101 53 07</t>
  </si>
  <si>
    <t>100 09 07</t>
  </si>
  <si>
    <t>100 59 07</t>
  </si>
  <si>
    <t>101 09 07</t>
  </si>
  <si>
    <t>Lig. Esgoto 100 mm ramal até 25 m</t>
  </si>
  <si>
    <t>Lig. Esgoto 100 mm ramal &gt;25 m</t>
  </si>
  <si>
    <t>c/ Tarifa Social</t>
  </si>
  <si>
    <t>101 54 01</t>
  </si>
  <si>
    <t>300 03 01</t>
  </si>
  <si>
    <t>300 02 01</t>
  </si>
  <si>
    <t>301 01 01</t>
  </si>
  <si>
    <t>301 05 01</t>
  </si>
  <si>
    <t>101 54 02</t>
  </si>
  <si>
    <t>300 03 02</t>
  </si>
  <si>
    <t>300 02 02</t>
  </si>
  <si>
    <t>301 01 02</t>
  </si>
  <si>
    <t>301 05 02</t>
  </si>
  <si>
    <t>101 54 03</t>
  </si>
  <si>
    <t>300 03 03</t>
  </si>
  <si>
    <t>300 02 03</t>
  </si>
  <si>
    <t>301 01 03</t>
  </si>
  <si>
    <t>301 05 03</t>
  </si>
  <si>
    <t>101 54 05</t>
  </si>
  <si>
    <t>300 03 05</t>
  </si>
  <si>
    <t>300 02 05</t>
  </si>
  <si>
    <t>301 01 05</t>
  </si>
  <si>
    <t>301 05 05</t>
  </si>
  <si>
    <t>101 54 07</t>
  </si>
  <si>
    <t>300 03 07</t>
  </si>
  <si>
    <t>301 01 07</t>
  </si>
  <si>
    <t>301 05 07</t>
  </si>
  <si>
    <t>Página 2</t>
  </si>
  <si>
    <t>INSTALAÇÃO HIDRÔMETRO
 (Medição Individualizada)</t>
  </si>
  <si>
    <t>PARALELEPIPEDO</t>
  </si>
  <si>
    <t>PRE-MOLDADO</t>
  </si>
  <si>
    <t>PROLONGAMENTO REDE DE ÁGUA - CRESCIMENTO VEGETATIVO  -  Valores em R$/m</t>
  </si>
  <si>
    <t>TIPOS DE SERVIÇOS</t>
  </si>
  <si>
    <t>DEMOLIÇÃO DO PAVIMENTO</t>
  </si>
  <si>
    <t>RECOMPOSIÇÃO DO PAVIMENTO</t>
  </si>
  <si>
    <t>TOTAL</t>
  </si>
  <si>
    <t>DESCRIÇÃO</t>
  </si>
  <si>
    <t>DN/m</t>
  </si>
  <si>
    <t>ESCAV.</t>
  </si>
  <si>
    <t>ATERRO VALA</t>
  </si>
  <si>
    <t>ASSENT. TUBO</t>
  </si>
  <si>
    <t>FORNEC. 
DE TUBO</t>
  </si>
  <si>
    <t>POLIÉDR.</t>
  </si>
  <si>
    <t>Obs: Prazos  de execução variáveis</t>
  </si>
  <si>
    <t>PARALELEP.</t>
  </si>
  <si>
    <t>PROLONGAMENTO DE REDE DE ÁGUA</t>
  </si>
  <si>
    <t>DESCONTO POR  ECONOMIA METRO (18 M)</t>
  </si>
  <si>
    <t>VALOR (R$)</t>
  </si>
  <si>
    <t>REAJUSTE</t>
  </si>
  <si>
    <t>PRE-MODADO</t>
  </si>
  <si>
    <t>PROLONGAMENTO REDE ESGOTO RUA -  Valores em R$/m</t>
  </si>
  <si>
    <t>DEMOLIÇÃO PAVIMENTO</t>
  </si>
  <si>
    <t>RECOMP.PAVIMENTO E BASES</t>
  </si>
  <si>
    <t>ESCAV.
ESCOR. NIV.VALA</t>
  </si>
  <si>
    <t xml:space="preserve"> ASSENT. MANILHA E CONEXÃO</t>
  </si>
  <si>
    <t>MANILHA
TAMPÃO F.F.</t>
  </si>
  <si>
    <t>EXEC. PV 
ADIC.ALT  PV</t>
  </si>
  <si>
    <t>PARALEL.</t>
  </si>
  <si>
    <r>
      <t xml:space="preserve">PROLONGAMENTO DE REDE ESGOTO - </t>
    </r>
    <r>
      <rPr>
        <b/>
        <i/>
        <sz val="12"/>
        <rFont val="Arial"/>
        <family val="2"/>
      </rPr>
      <t>RUA</t>
    </r>
  </si>
  <si>
    <t>DESCONTO POR  ECONOMIA METRO (18 M) - R$</t>
  </si>
  <si>
    <r>
      <t xml:space="preserve">PROLONGAMENTO DE REDE ESGOTO - </t>
    </r>
    <r>
      <rPr>
        <b/>
        <i/>
        <sz val="12"/>
        <rFont val="Arial"/>
        <family val="2"/>
      </rPr>
      <t>PASSEIO</t>
    </r>
  </si>
  <si>
    <t xml:space="preserve">TABELA DE PREÇOS E PRAZOS DE SERVIÇOS - USO INTERNO - VIGÊNCIA: </t>
  </si>
  <si>
    <t>Paralelepipedo</t>
  </si>
  <si>
    <t>Pré- Moldado</t>
  </si>
  <si>
    <t>300 11 01</t>
  </si>
  <si>
    <t>300 11 02</t>
  </si>
  <si>
    <t>300 11  03</t>
  </si>
  <si>
    <t>300 11  05</t>
  </si>
  <si>
    <t>300 11 07</t>
  </si>
  <si>
    <t>100 05 09</t>
  </si>
  <si>
    <t>100 05 10</t>
  </si>
  <si>
    <t>100 11 09</t>
  </si>
  <si>
    <t>100 11 10</t>
  </si>
  <si>
    <t>100 12 07</t>
  </si>
  <si>
    <t>100 12 09</t>
  </si>
  <si>
    <t>100 12 10</t>
  </si>
  <si>
    <t>100 36 09</t>
  </si>
  <si>
    <t>100 36 10</t>
  </si>
  <si>
    <t>100 37 09</t>
  </si>
  <si>
    <t>100 37 10</t>
  </si>
  <si>
    <t>100 38 09</t>
  </si>
  <si>
    <t>100 38 10</t>
  </si>
  <si>
    <t>100 42 09</t>
  </si>
  <si>
    <t>100 42 10</t>
  </si>
  <si>
    <t>100 43 09</t>
  </si>
  <si>
    <t>100 43 10</t>
  </si>
  <si>
    <t>100 44 09</t>
  </si>
  <si>
    <t>100 44 10</t>
  </si>
  <si>
    <t>100 56 09</t>
  </si>
  <si>
    <t>100 56 10</t>
  </si>
  <si>
    <t>100 60 09</t>
  </si>
  <si>
    <t>100 60 10</t>
  </si>
  <si>
    <t>101 11 09</t>
  </si>
  <si>
    <t>101 11 10</t>
  </si>
  <si>
    <t>101 12 09</t>
  </si>
  <si>
    <t>101 12 10</t>
  </si>
  <si>
    <t>101 05 09</t>
  </si>
  <si>
    <t>101 05 10</t>
  </si>
  <si>
    <t>101 08 09</t>
  </si>
  <si>
    <t>101 08 10</t>
  </si>
  <si>
    <t>101 55 09</t>
  </si>
  <si>
    <t>101 55 10</t>
  </si>
  <si>
    <t>100 54 09</t>
  </si>
  <si>
    <t>100 54 10</t>
  </si>
  <si>
    <t>101  57 09</t>
  </si>
  <si>
    <t>101  57 10</t>
  </si>
  <si>
    <t>100 08 09</t>
  </si>
  <si>
    <t>100 08 10</t>
  </si>
  <si>
    <t>100 06 09</t>
  </si>
  <si>
    <t>100 06 10</t>
  </si>
  <si>
    <t>100 14 09</t>
  </si>
  <si>
    <t>100 14 10</t>
  </si>
  <si>
    <t>100 57 09</t>
  </si>
  <si>
    <t>100 57 10</t>
  </si>
  <si>
    <t>100 61 09</t>
  </si>
  <si>
    <t>100 61  10</t>
  </si>
  <si>
    <t>101 06  09</t>
  </si>
  <si>
    <t>101 06 10</t>
  </si>
  <si>
    <t>101 52 09</t>
  </si>
  <si>
    <t>101 52 10</t>
  </si>
  <si>
    <t>101 56 09</t>
  </si>
  <si>
    <t>101 56 10</t>
  </si>
  <si>
    <t>100 55 09</t>
  </si>
  <si>
    <t>100 55 10</t>
  </si>
  <si>
    <t>100 07 09</t>
  </si>
  <si>
    <t>100  07 10</t>
  </si>
  <si>
    <t>100 58 09</t>
  </si>
  <si>
    <t>100 58 10</t>
  </si>
  <si>
    <t>101 07 09</t>
  </si>
  <si>
    <t>101 07 10</t>
  </si>
  <si>
    <t>101 53 09</t>
  </si>
  <si>
    <t>101 53 10</t>
  </si>
  <si>
    <t>100 09 09</t>
  </si>
  <si>
    <t>101 09 09</t>
  </si>
  <si>
    <t>100 09 10</t>
  </si>
  <si>
    <t>100 59 09</t>
  </si>
  <si>
    <t>100 59 10</t>
  </si>
  <si>
    <t>101 09 10</t>
  </si>
  <si>
    <t>101 54 09</t>
  </si>
  <si>
    <t>101 54 10</t>
  </si>
  <si>
    <t>300 03 09</t>
  </si>
  <si>
    <t>300 03 10</t>
  </si>
  <si>
    <t>300 02 09</t>
  </si>
  <si>
    <t>301 01 09</t>
  </si>
  <si>
    <t>301 01 10</t>
  </si>
  <si>
    <t>301 05 09</t>
  </si>
  <si>
    <t>301 05 10</t>
  </si>
  <si>
    <t>300 17 01</t>
  </si>
  <si>
    <t>300 11  09</t>
  </si>
  <si>
    <t>300 11 10</t>
  </si>
  <si>
    <t>300 17 02</t>
  </si>
  <si>
    <t>300 17 03</t>
  </si>
  <si>
    <t>300 17 05</t>
  </si>
  <si>
    <t>300 17 07</t>
  </si>
  <si>
    <t>300 17 09</t>
  </si>
  <si>
    <t>300 17 10</t>
  </si>
  <si>
    <t>Lig. Esgoto 100 mm  provisória</t>
  </si>
  <si>
    <t>Lig. Esgoto  100 mm ramal   &gt; 25 m</t>
  </si>
  <si>
    <t>gratuíto</t>
  </si>
  <si>
    <t>101  51 02</t>
  </si>
  <si>
    <t>101  51 03</t>
  </si>
  <si>
    <t>101  51 05</t>
  </si>
  <si>
    <t>101  51 07</t>
  </si>
  <si>
    <t>101  51 09</t>
  </si>
  <si>
    <t>101  51 10</t>
  </si>
  <si>
    <t>Lig. Esgoto  100 mm ramal até 25 m</t>
  </si>
  <si>
    <t xml:space="preserve">TABELA DE PREÇOS E PRAZOS DE SERVIÇOS </t>
  </si>
  <si>
    <t>115 11 00</t>
  </si>
  <si>
    <t>115 18 00</t>
  </si>
  <si>
    <t>(USUÁRIO NÃO CADASTRADO)</t>
  </si>
  <si>
    <t>ALCALINIDADE BICARBONATO</t>
  </si>
  <si>
    <t>ALCALINIDADE CARBONATO</t>
  </si>
  <si>
    <t>SAXITOXINAS-ORGANICA</t>
  </si>
  <si>
    <t>109 01 00</t>
  </si>
  <si>
    <t>193 01 00</t>
  </si>
  <si>
    <t>193 02 00</t>
  </si>
  <si>
    <t>120 01 00</t>
  </si>
  <si>
    <t>149 00 00</t>
  </si>
  <si>
    <t>345 03 00</t>
  </si>
  <si>
    <t>346 02 00</t>
  </si>
  <si>
    <t>341 01 00</t>
  </si>
  <si>
    <t>341 02 00</t>
  </si>
  <si>
    <t>338 00 00</t>
  </si>
  <si>
    <t>350 00 00</t>
  </si>
  <si>
    <t>308 01 00</t>
  </si>
  <si>
    <t>307 01 00</t>
  </si>
  <si>
    <t>307 03 00</t>
  </si>
  <si>
    <t>302 01 00</t>
  </si>
  <si>
    <t>312 01 00</t>
  </si>
  <si>
    <t>602 01 00</t>
  </si>
  <si>
    <t>602 03 00</t>
  </si>
  <si>
    <t>603 01 00</t>
  </si>
  <si>
    <t>691 00 00</t>
  </si>
  <si>
    <t>697 00 00</t>
  </si>
  <si>
    <t>693 00 00</t>
  </si>
  <si>
    <t>920 01 00</t>
  </si>
  <si>
    <t>920 02 00</t>
  </si>
  <si>
    <t>920 03 00</t>
  </si>
  <si>
    <t>920 04 00</t>
  </si>
  <si>
    <t>920 05 00</t>
  </si>
  <si>
    <t>920 06 00</t>
  </si>
  <si>
    <t>920 07 00</t>
  </si>
  <si>
    <t>920 08 00</t>
  </si>
  <si>
    <t>920 09 00</t>
  </si>
  <si>
    <t>920 10 00</t>
  </si>
  <si>
    <t>920 11 00</t>
  </si>
  <si>
    <t>920 12 00</t>
  </si>
  <si>
    <t>920 13 00</t>
  </si>
  <si>
    <t>920 14 00</t>
  </si>
  <si>
    <t>920 15 00</t>
  </si>
  <si>
    <t>920 16 00</t>
  </si>
  <si>
    <t>920 17 00</t>
  </si>
  <si>
    <t>920 18 00</t>
  </si>
  <si>
    <t>920 73 00</t>
  </si>
  <si>
    <t>920 20 00</t>
  </si>
  <si>
    <t>920 21 00</t>
  </si>
  <si>
    <t>920 22 00</t>
  </si>
  <si>
    <t>920 23 00</t>
  </si>
  <si>
    <t>920 24 00</t>
  </si>
  <si>
    <t>920 25 00</t>
  </si>
  <si>
    <t>920 26 00</t>
  </si>
  <si>
    <t>920 27 00</t>
  </si>
  <si>
    <t>920 28 00</t>
  </si>
  <si>
    <t>920 29 00</t>
  </si>
  <si>
    <t>920 30 00</t>
  </si>
  <si>
    <t>920 33 00</t>
  </si>
  <si>
    <t>920 34 00</t>
  </si>
  <si>
    <t>920 35 00</t>
  </si>
  <si>
    <t>920 36 00</t>
  </si>
  <si>
    <t>920 37 00</t>
  </si>
  <si>
    <t>920 38 00</t>
  </si>
  <si>
    <t>920 39 00</t>
  </si>
  <si>
    <t>920 40 00</t>
  </si>
  <si>
    <t>920 41 00</t>
  </si>
  <si>
    <t>920 42 00</t>
  </si>
  <si>
    <t>920 43 00</t>
  </si>
  <si>
    <t>920 44 00</t>
  </si>
  <si>
    <t>920 45 00</t>
  </si>
  <si>
    <t>920 46 00</t>
  </si>
  <si>
    <t>920 48 00</t>
  </si>
  <si>
    <t>920 51 00</t>
  </si>
  <si>
    <t>920 52 00</t>
  </si>
  <si>
    <t>920 53 00</t>
  </si>
  <si>
    <t>920 55 00</t>
  </si>
  <si>
    <t>920 56 00</t>
  </si>
  <si>
    <t>920 57 00</t>
  </si>
  <si>
    <t>920 58 00</t>
  </si>
  <si>
    <t>920 59 00</t>
  </si>
  <si>
    <t>920 60 00</t>
  </si>
  <si>
    <t>920 61 00</t>
  </si>
  <si>
    <t>920 62 00</t>
  </si>
  <si>
    <t>920 63 00</t>
  </si>
  <si>
    <t>920 64 00</t>
  </si>
  <si>
    <t>920 65 00</t>
  </si>
  <si>
    <t>920 66 00</t>
  </si>
  <si>
    <t>920 67 00</t>
  </si>
  <si>
    <t>920 68 00</t>
  </si>
  <si>
    <t>920 74 00</t>
  </si>
  <si>
    <t>920 71 00</t>
  </si>
  <si>
    <t>920 72 00</t>
  </si>
  <si>
    <t>921 01 00</t>
  </si>
  <si>
    <t>921 02 00</t>
  </si>
  <si>
    <t>921 04 00</t>
  </si>
  <si>
    <t>921 05 00</t>
  </si>
  <si>
    <t>921 06 00</t>
  </si>
  <si>
    <t>922 01 00</t>
  </si>
  <si>
    <t>922 02 00</t>
  </si>
  <si>
    <t>922 05 00</t>
  </si>
  <si>
    <t>922 03 00</t>
  </si>
  <si>
    <t>922 04 00</t>
  </si>
  <si>
    <t>922 06 00</t>
  </si>
  <si>
    <t>923 01 00</t>
  </si>
  <si>
    <t>923 02 00</t>
  </si>
  <si>
    <t>114 01 00</t>
  </si>
  <si>
    <t>114 09 00</t>
  </si>
  <si>
    <t>114 02 00</t>
  </si>
  <si>
    <t>114 10 00</t>
  </si>
  <si>
    <t>114 03 00</t>
  </si>
  <si>
    <t>114 04 00</t>
  </si>
  <si>
    <t>114 05 00</t>
  </si>
  <si>
    <t>114 11 00</t>
  </si>
  <si>
    <t>114 06 00</t>
  </si>
  <si>
    <t>114 12 00</t>
  </si>
  <si>
    <t>114 07 00</t>
  </si>
  <si>
    <t>114 08 00</t>
  </si>
  <si>
    <t>113 02 00</t>
  </si>
  <si>
    <t>113 01 00</t>
  </si>
  <si>
    <t>113 10 00</t>
  </si>
  <si>
    <t>113 07 00</t>
  </si>
  <si>
    <t>113 03 00</t>
  </si>
  <si>
    <t>113 24 00</t>
  </si>
  <si>
    <t>113 22 00</t>
  </si>
  <si>
    <t>113 23 00</t>
  </si>
  <si>
    <t>113 18 00</t>
  </si>
  <si>
    <t>116 01 00</t>
  </si>
  <si>
    <t>116 05 00</t>
  </si>
  <si>
    <t>116 10 00</t>
  </si>
  <si>
    <t>116 21 00</t>
  </si>
  <si>
    <t>116 23 00</t>
  </si>
  <si>
    <t>154 01 00</t>
  </si>
  <si>
    <t>154 15 00</t>
  </si>
  <si>
    <t>154 03 00</t>
  </si>
  <si>
    <t>154 05 00</t>
  </si>
  <si>
    <t>250 02 00</t>
  </si>
  <si>
    <t>250 03 00</t>
  </si>
  <si>
    <t>250 06 00</t>
  </si>
  <si>
    <t>250 07 00</t>
  </si>
  <si>
    <t>250 08 00</t>
  </si>
  <si>
    <t>106 05 00</t>
  </si>
  <si>
    <t>106 10 00</t>
  </si>
  <si>
    <t>106 06 00</t>
  </si>
  <si>
    <t>106 11 00</t>
  </si>
  <si>
    <t>106 07 00</t>
  </si>
  <si>
    <t>106 08 00</t>
  </si>
  <si>
    <t>106 01 00</t>
  </si>
  <si>
    <t>106 12 00</t>
  </si>
  <si>
    <t>106 02 00</t>
  </si>
  <si>
    <t>106 13 00</t>
  </si>
  <si>
    <t>106 03 00</t>
  </si>
  <si>
    <t>106 04 00</t>
  </si>
  <si>
    <t>106 14 00</t>
  </si>
  <si>
    <t>106 15 00</t>
  </si>
  <si>
    <t>106 16 00</t>
  </si>
  <si>
    <t>153 25 00</t>
  </si>
  <si>
    <t>153 03 00</t>
  </si>
  <si>
    <t>153 26 00</t>
  </si>
  <si>
    <t>153 05 00</t>
  </si>
  <si>
    <t>153 07 00</t>
  </si>
  <si>
    <t>113 15 00</t>
  </si>
  <si>
    <t>113 21 00</t>
  </si>
  <si>
    <t>12 horas</t>
  </si>
  <si>
    <t>250 04 00</t>
  </si>
  <si>
    <t xml:space="preserve">PEAD </t>
  </si>
  <si>
    <t>PARALELEPíPEDO</t>
  </si>
  <si>
    <t>106 17 00</t>
  </si>
  <si>
    <t>106 18 00</t>
  </si>
  <si>
    <t>106 19 00</t>
  </si>
  <si>
    <t>106 20 00</t>
  </si>
  <si>
    <t>106 21 00</t>
  </si>
  <si>
    <t>106 22 00</t>
  </si>
  <si>
    <t>106 23 00</t>
  </si>
  <si>
    <t>MUDANÇA DE LOCAL DO PADRÃO MÚLTIPLO</t>
  </si>
  <si>
    <t>C/ DESLOC. &gt; 1,5M  (DUPLO/TRIPLO/QUADRUPLO)</t>
  </si>
  <si>
    <t>106 24 00</t>
  </si>
  <si>
    <t>C/ DESLOC. &lt;=  1,5M (DUPLO/TRIPLO/QUADRUPLO)</t>
  </si>
  <si>
    <t>113 33 00</t>
  </si>
  <si>
    <t>113 34 00</t>
  </si>
  <si>
    <t>113 35 00</t>
  </si>
  <si>
    <t>113 36 00</t>
  </si>
  <si>
    <t>113 37 00</t>
  </si>
  <si>
    <t>113 38 00</t>
  </si>
  <si>
    <t>113 39 00</t>
  </si>
  <si>
    <t>113 40 00</t>
  </si>
  <si>
    <t>113 41 00</t>
  </si>
  <si>
    <t>113 42 00</t>
  </si>
  <si>
    <t>113 43 00</t>
  </si>
  <si>
    <t>113 44 00</t>
  </si>
  <si>
    <t>113 45 00</t>
  </si>
  <si>
    <t>113 46 00</t>
  </si>
  <si>
    <t>113 47 00</t>
  </si>
  <si>
    <t>113 48 00</t>
  </si>
  <si>
    <t>113 49 00</t>
  </si>
  <si>
    <t>113 50 00</t>
  </si>
  <si>
    <t>115 33 00</t>
  </si>
  <si>
    <t>115 34 00</t>
  </si>
  <si>
    <t>115 35 00</t>
  </si>
  <si>
    <t>115 36 00</t>
  </si>
  <si>
    <t>115 37 00</t>
  </si>
  <si>
    <t>115 38 00</t>
  </si>
  <si>
    <r>
      <t xml:space="preserve">p/ 1 </t>
    </r>
    <r>
      <rPr>
        <sz val="8"/>
        <rFont val="Calibri"/>
        <family val="2"/>
      </rPr>
      <t>½</t>
    </r>
    <r>
      <rPr>
        <sz val="8"/>
        <rFont val="Arial"/>
        <family val="2"/>
      </rPr>
      <t>"</t>
    </r>
  </si>
  <si>
    <r>
      <t xml:space="preserve">1  </t>
    </r>
    <r>
      <rPr>
        <sz val="9"/>
        <rFont val="Calibri"/>
        <family val="2"/>
      </rPr>
      <t>½</t>
    </r>
    <r>
      <rPr>
        <sz val="9"/>
        <rFont val="Arial"/>
        <family val="2"/>
      </rPr>
      <t>"</t>
    </r>
  </si>
  <si>
    <t xml:space="preserve">C/ MONTAGEM PADRÃO (INFRAÇÃO) </t>
  </si>
  <si>
    <t xml:space="preserve">C/ INST. HID. E MONT. PADRÃO (INFRAÇÃO) </t>
  </si>
  <si>
    <r>
      <rPr>
        <sz val="8"/>
        <rFont val="Calibri"/>
        <family val="2"/>
      </rPr>
      <t>½</t>
    </r>
    <r>
      <rPr>
        <sz val="8"/>
        <rFont val="Arial"/>
        <family val="2"/>
      </rPr>
      <t>" a 1 ½"</t>
    </r>
  </si>
  <si>
    <t>INSPEÇÃO TÉCNICA EM INSTALAÇÃO DE ESGOTO
(COM EMISSÃO DE LAUDO)</t>
  </si>
  <si>
    <t>RELIGAÇÃO DA SUPRESSÃO</t>
  </si>
  <si>
    <t>116 15 00</t>
  </si>
  <si>
    <t>116 16 00</t>
  </si>
  <si>
    <t>116 17 00</t>
  </si>
  <si>
    <t>ACOMPANHADA PELO USUÁRIO (A CADA 03 ANOS)</t>
  </si>
  <si>
    <t>ACOMPANHADA PELO USUÁRIO (MENOS DE 03 ANOS)</t>
  </si>
  <si>
    <t xml:space="preserve">C/ MONTAGEM DO PADRÃO (ORIGEM: FALTA PAGTO) </t>
  </si>
  <si>
    <t>(1)  A mudança de local do padrão com deslocamento maior que 1,50 m é aquela que requer a execução de uma ligação nova.</t>
  </si>
  <si>
    <t xml:space="preserve">PROFUNDIDADE 0,80 m - PROLONG. REDE (preço por metro)  </t>
  </si>
  <si>
    <t xml:space="preserve">PROFUNDIDADE 1,00 m - PROLONG. REDE (preço por metro)  </t>
  </si>
  <si>
    <t xml:space="preserve">FORNECIMENTO TUBULAÇÃO - PROLONG. REDE  (preço por metro) </t>
  </si>
  <si>
    <t>SEGUNDA AFERIÇÃO REALIZADA PELO IPEM</t>
  </si>
  <si>
    <t>Gratuito</t>
  </si>
  <si>
    <t>Prazos de execução: variáveis.</t>
  </si>
  <si>
    <t xml:space="preserve">C/ INSTALAÇÃO DE HIDRÔMETRO C/ MONTAGEM PADRÃO </t>
  </si>
  <si>
    <t xml:space="preserve">SEM INSTALAÇÃO DE HIDRÔMETRO  </t>
  </si>
  <si>
    <t xml:space="preserve">C/ INSTALAÇÃO DE HIDRÔMETRO </t>
  </si>
  <si>
    <t>C/ INSTALAÇÃO DE HIDRÔMETRO C/ MONTAGEM PADRÃO</t>
  </si>
  <si>
    <t>LIGAÇÃO DE ESGOTO</t>
  </si>
  <si>
    <t>C/ MONTAGEM PADRÃO DUPLO (*)</t>
  </si>
  <si>
    <t>C/ MONTAGEM PADRÃO TRIPLO (*)</t>
  </si>
  <si>
    <t>C/ MONTAGEM  PADRÃO QUÁDRUPLO (*)</t>
  </si>
  <si>
    <t>C/ MONT. INST. PADRÃO MULT. DUPLO PELO USUÁRIO (*)</t>
  </si>
  <si>
    <t>C/ MONT. INST. PADRÃO MULT. TRIPLO PELO USUÁRIO (*)</t>
  </si>
  <si>
    <t>C/ MONT. INST. PADRÃO MULT. QUÁDRUPLO PELO USUÁRIO (*)</t>
  </si>
  <si>
    <t>COM INSTALAÇÃO DE HIDRÔMETRO (**)</t>
  </si>
  <si>
    <t>SEM INSTALAÇÃO DE HIDRÔMETRO (**)</t>
  </si>
  <si>
    <t>SEM INSTALAÇÃO DE HIDRÔMETRO A PEDIDO (**)</t>
  </si>
  <si>
    <t>(*) Preço cobrado por usuário.</t>
  </si>
  <si>
    <t>104 01 00</t>
  </si>
  <si>
    <t xml:space="preserve">VISTORIA DO PADRÃO </t>
  </si>
  <si>
    <t>(A PARTIR DA 2ª VISTORIA)</t>
  </si>
  <si>
    <t>104 03 00</t>
  </si>
  <si>
    <t>PARA MUDANÇA LOCAL PADRÃO</t>
  </si>
  <si>
    <t>104 04 00</t>
  </si>
  <si>
    <t>104 05 00</t>
  </si>
  <si>
    <t>104 06 00</t>
  </si>
  <si>
    <t>104 08 00</t>
  </si>
  <si>
    <t>104 07 00</t>
  </si>
  <si>
    <t>214 01 00</t>
  </si>
  <si>
    <t>MONTAGEM OU INSTALAÇÃO DO ELIMINADOR DE AR</t>
  </si>
  <si>
    <t>214 03 00</t>
  </si>
  <si>
    <t>125 01 00</t>
  </si>
  <si>
    <t>CONFIRMAÇÃO DA EXISTÊNCIA DE LIGAÇÃO DE ÁGUA</t>
  </si>
  <si>
    <t>249 01 00</t>
  </si>
  <si>
    <t>VISTORIA 
(Medição Individualizada)</t>
  </si>
  <si>
    <t>VISITA BÁSICA</t>
  </si>
  <si>
    <t xml:space="preserve">251 01 00 </t>
  </si>
  <si>
    <t>PRELIMINAR</t>
  </si>
  <si>
    <t>251 02 00</t>
  </si>
  <si>
    <t>COMPLEMENTAR</t>
  </si>
  <si>
    <t>251 03 00</t>
  </si>
  <si>
    <t>ANÁLISES  HIDROBIOLÓGICAS</t>
  </si>
  <si>
    <t>ANÁLISES CROMATOGRÁFICAS</t>
  </si>
  <si>
    <t>MONT. PADRÃO MÚLTIPLO DUPLO PELO USUÁRIO</t>
  </si>
  <si>
    <t>MONT. PADRÃO MÚLTIPLO TRIPLO PELO USUÁRIO</t>
  </si>
  <si>
    <t>MONT. PADRÃO MÚLTIPLO QUÁDRUPLO PELO USUÁRIO</t>
  </si>
  <si>
    <t>196 00 00</t>
  </si>
  <si>
    <t>PADRONIZAÇÃO DA LIGAÇÃO ÁGUA</t>
  </si>
  <si>
    <t>658 01 00</t>
  </si>
  <si>
    <t xml:space="preserve"> ½"</t>
  </si>
  <si>
    <t>658 02 00</t>
  </si>
  <si>
    <r>
      <rPr>
        <sz val="8"/>
        <rFont val="Calibri"/>
        <family val="2"/>
      </rPr>
      <t>¾</t>
    </r>
    <r>
      <rPr>
        <sz val="7.2"/>
        <rFont val="Arial"/>
        <family val="2"/>
      </rPr>
      <t>"</t>
    </r>
  </si>
  <si>
    <t>658 03 00</t>
  </si>
  <si>
    <t>658 04 00</t>
  </si>
  <si>
    <t>658 05 00</t>
  </si>
  <si>
    <t>658 06 00</t>
  </si>
  <si>
    <t>3"</t>
  </si>
  <si>
    <t>658 07 00</t>
  </si>
  <si>
    <t>4"</t>
  </si>
  <si>
    <t>658 08 00</t>
  </si>
  <si>
    <t>6"</t>
  </si>
  <si>
    <t>658 09 00</t>
  </si>
  <si>
    <t>8"</t>
  </si>
  <si>
    <t>658 10 00</t>
  </si>
  <si>
    <t>10"</t>
  </si>
  <si>
    <t>658 11 00</t>
  </si>
  <si>
    <t>12"</t>
  </si>
  <si>
    <t>MANILHA  CERÂMICA</t>
  </si>
  <si>
    <t>153 01 00</t>
  </si>
  <si>
    <t>106 25 00</t>
  </si>
  <si>
    <t>106 26 00</t>
  </si>
  <si>
    <t>106 27 00</t>
  </si>
  <si>
    <t>113 51 00</t>
  </si>
  <si>
    <t>113 52 00</t>
  </si>
  <si>
    <t>113 53 00</t>
  </si>
  <si>
    <t>113 54 00</t>
  </si>
  <si>
    <t>113 55 00</t>
  </si>
  <si>
    <t>113 56 00</t>
  </si>
  <si>
    <t>113 57 00</t>
  </si>
  <si>
    <t>113 58 00</t>
  </si>
  <si>
    <t>113 59 00</t>
  </si>
  <si>
    <t>115 39 00</t>
  </si>
  <si>
    <t>115 40 00</t>
  </si>
  <si>
    <t>115 41 00</t>
  </si>
  <si>
    <t>CARBAMATOS</t>
  </si>
  <si>
    <t xml:space="preserve">Ø
DIÂMETRO </t>
  </si>
  <si>
    <t>PRAZO EXECUÇÃO 
(dias úteis)</t>
  </si>
  <si>
    <t xml:space="preserve">LIGAÇÃO DE ÁGUA 
(Residencial)                      </t>
  </si>
  <si>
    <t>--</t>
  </si>
  <si>
    <t>C/ MONT. INST. PADRÃO</t>
  </si>
  <si>
    <t>C/ MONT. INST. PADRÃO MULT. DUPLO (*)</t>
  </si>
  <si>
    <t>C/ MONT. INST. PADRÃO MULT. TRIPLO (*)</t>
  </si>
  <si>
    <t>C/ MONT. INST. PADRÃO MULT. QUÁDRUPLO (*)</t>
  </si>
  <si>
    <t xml:space="preserve">LIGAÇÃO DE ÁGUA 
(Comercial, Industrial e Pública)                      </t>
  </si>
  <si>
    <r>
      <t>LIGAÇÃO DE ÁGUA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
(Social)</t>
    </r>
  </si>
  <si>
    <t>CODIGO</t>
  </si>
  <si>
    <t>100 05</t>
  </si>
  <si>
    <t>100 12</t>
  </si>
  <si>
    <t>100 36</t>
  </si>
  <si>
    <t>100 37</t>
  </si>
  <si>
    <t>100 38</t>
  </si>
  <si>
    <t>100 56</t>
  </si>
  <si>
    <t>100 57</t>
  </si>
  <si>
    <t>100 58</t>
  </si>
  <si>
    <t>100 01</t>
  </si>
  <si>
    <t>100 10</t>
  </si>
  <si>
    <t>100 39</t>
  </si>
  <si>
    <t>100 40</t>
  </si>
  <si>
    <t>100 41</t>
  </si>
  <si>
    <t>100 08</t>
  </si>
  <si>
    <t>100 11</t>
  </si>
  <si>
    <t>100 42</t>
  </si>
  <si>
    <t>100 43</t>
  </si>
  <si>
    <t>100 44</t>
  </si>
  <si>
    <t>100 59</t>
  </si>
  <si>
    <t>100 60</t>
  </si>
  <si>
    <t>100 61</t>
  </si>
  <si>
    <t>100 54</t>
  </si>
  <si>
    <t>101 05</t>
  </si>
  <si>
    <t xml:space="preserve">LIGAÇÃO DE ÁGUA (PROLONGAMENTO)
(Residencial)                      </t>
  </si>
  <si>
    <t xml:space="preserve">-- </t>
  </si>
  <si>
    <t>101 12</t>
  </si>
  <si>
    <t xml:space="preserve">C/ MONT. INST. PADRÃO </t>
  </si>
  <si>
    <t>101 36</t>
  </si>
  <si>
    <t>C/ MONT. INST. PADRÃO MULT. DUPLO  (*)</t>
  </si>
  <si>
    <t>101 37</t>
  </si>
  <si>
    <t>101 38</t>
  </si>
  <si>
    <t>101 45</t>
  </si>
  <si>
    <t xml:space="preserve">101 46 </t>
  </si>
  <si>
    <t>101 47</t>
  </si>
  <si>
    <t>C/ MONT. INST. PADRÃO MULT. QUÁDRUPLO  PELO USUÁRIO (*)</t>
  </si>
  <si>
    <t>101 01</t>
  </si>
  <si>
    <t xml:space="preserve">LIGAÇÃO DE ÁGUA (PROLONGAMENTO)
(Comercial, Industrial e Pública)                      </t>
  </si>
  <si>
    <t>101 10</t>
  </si>
  <si>
    <t>101 39</t>
  </si>
  <si>
    <t>101 40</t>
  </si>
  <si>
    <t>101 41</t>
  </si>
  <si>
    <t>101 46</t>
  </si>
  <si>
    <t>101 08</t>
  </si>
  <si>
    <r>
      <t>LIGAÇÃO DE ÁGUA</t>
    </r>
    <r>
      <rPr>
        <b/>
        <vertAlign val="superscript"/>
        <sz val="8"/>
        <rFont val="Arial"/>
        <family val="2"/>
      </rPr>
      <t xml:space="preserve">
</t>
    </r>
    <r>
      <rPr>
        <b/>
        <vertAlign val="superscript"/>
        <sz val="12"/>
        <rFont val="Arial"/>
        <family val="2"/>
      </rPr>
      <t>(PROLONGAMENTO)</t>
    </r>
    <r>
      <rPr>
        <b/>
        <sz val="8"/>
        <rFont val="Arial"/>
        <family val="2"/>
      </rPr>
      <t xml:space="preserve">
(Social)</t>
    </r>
  </si>
  <si>
    <t>101 11</t>
  </si>
  <si>
    <t>101 42</t>
  </si>
  <si>
    <t>101 43</t>
  </si>
  <si>
    <t>101 44</t>
  </si>
  <si>
    <t>101 48</t>
  </si>
  <si>
    <t>101 49</t>
  </si>
  <si>
    <t>101 50</t>
  </si>
  <si>
    <t>100 06</t>
  </si>
  <si>
    <t xml:space="preserve">LIGAÇÃO DE ÁGUA 
(Residencial)         </t>
  </si>
  <si>
    <t>100 14</t>
  </si>
  <si>
    <t>100 07</t>
  </si>
  <si>
    <t>100 09</t>
  </si>
  <si>
    <t>100 02</t>
  </si>
  <si>
    <t xml:space="preserve">LIGAÇÃO DE ÁGUA 
(Comercial, Industrial e Pública)         </t>
  </si>
  <si>
    <t>100 15</t>
  </si>
  <si>
    <t>100 03</t>
  </si>
  <si>
    <t>100 04</t>
  </si>
  <si>
    <t>100 55</t>
  </si>
  <si>
    <t>101 06</t>
  </si>
  <si>
    <t>101 07</t>
  </si>
  <si>
    <t>101 09</t>
  </si>
  <si>
    <t>101 03</t>
  </si>
  <si>
    <t>101 04</t>
  </si>
  <si>
    <t>SERVIÇO COMPLEMENTAR/
CARACTERÍSTICAS</t>
  </si>
  <si>
    <t>PRAZO EXECUÇÃO
(dias úteis)</t>
  </si>
  <si>
    <t>300 03</t>
  </si>
  <si>
    <t>100 mm</t>
  </si>
  <si>
    <t>300 01</t>
  </si>
  <si>
    <t>300 02</t>
  </si>
  <si>
    <t>LIGAÇÃO DE ESGOTO                   
 (Social)</t>
  </si>
  <si>
    <t>300 11</t>
  </si>
  <si>
    <t xml:space="preserve">LIGAÇÃO DE ESGOTO PROVISÓRIA                        </t>
  </si>
  <si>
    <t>301 01</t>
  </si>
  <si>
    <t>301 05</t>
  </si>
  <si>
    <t>LIGAÇÃO DE ÁGUA (PROLONGAMENTO)</t>
  </si>
  <si>
    <t>LIGAÇÃO DE ESGOTO (PROLONGAMENTO)</t>
  </si>
  <si>
    <t>(*) Execução temporariamente suspensa.</t>
  </si>
  <si>
    <t>(*)</t>
  </si>
  <si>
    <t>(1) Os prazos se referem ao tempo de execução efetiva da análise, sendo variável o prazo entre a solicitação e o recebimento da demanda pelo laboratório.</t>
  </si>
  <si>
    <t xml:space="preserve">(*) Execução temporariamente suspensa. </t>
  </si>
  <si>
    <t>VALORES EM R$ POR  METRO</t>
  </si>
  <si>
    <t>VALORES EM R$ POR METRO</t>
  </si>
  <si>
    <r>
      <t xml:space="preserve">EXECUÇÃO DO RAMAL INTERNO DE ESGOTO </t>
    </r>
    <r>
      <rPr>
        <b/>
        <vertAlign val="superscript"/>
        <sz val="10"/>
        <rFont val="Arial"/>
        <family val="2"/>
      </rPr>
      <t>1</t>
    </r>
  </si>
  <si>
    <t xml:space="preserve"> 5M³/ H- LEITURA VISUAL</t>
  </si>
  <si>
    <t xml:space="preserve"> 5M³/ H-  LEITURA REMOTA</t>
  </si>
  <si>
    <r>
      <t xml:space="preserve">MUDANÇA LOCAL PADRÃO </t>
    </r>
    <r>
      <rPr>
        <b/>
        <vertAlign val="superscript"/>
        <sz val="10"/>
        <rFont val="Arial"/>
        <family val="2"/>
      </rPr>
      <t>1</t>
    </r>
    <r>
      <rPr>
        <b/>
        <sz val="8"/>
        <rFont val="Arial"/>
        <family val="2"/>
      </rPr>
      <t xml:space="preserve">
(Com deslocamento maior 1,50 m)</t>
    </r>
  </si>
  <si>
    <t>RELIGAÇÃO DO TAMPONAMENTO 
(TARIFA SOCIAL)</t>
  </si>
  <si>
    <t>RELIGAÇÃO DO TAMPONAMENTO
 (POLÍTICA FACTÍVEL)</t>
  </si>
  <si>
    <t xml:space="preserve">RELIGAÇÃO DA SUPRESSÃO 
(POLÍTICA FACTÍVEL) </t>
  </si>
  <si>
    <t xml:space="preserve">(ORIGEM: INFRAÇÃO) </t>
  </si>
  <si>
    <t xml:space="preserve">RETIRADO A PEDIDO </t>
  </si>
  <si>
    <t>RETIRADO - VAZAMENTO</t>
  </si>
  <si>
    <t>RETIRADO  POR EXTRAVIO/ROUBO/FURTO</t>
  </si>
  <si>
    <t>ORIGEM: TAMPONAMENTO A PEDIDO (**)</t>
  </si>
  <si>
    <t>C/ MONTAGEM PADRÃO - TARIFA SOCIAL</t>
  </si>
  <si>
    <t>115 24 00</t>
  </si>
  <si>
    <t>CENTRAL DE MEDIÇÃO (Cond. com Leitura Remota)</t>
  </si>
  <si>
    <t>MICROCISTINA-ORGANICA</t>
  </si>
  <si>
    <t xml:space="preserve">BERILIO </t>
  </si>
  <si>
    <t>ALUMÍNIO DISSOLVIDO</t>
  </si>
  <si>
    <t>COBRE DISSOLVIDO</t>
  </si>
  <si>
    <t>FERRO DISSOLVIDO</t>
  </si>
  <si>
    <t>LÍTIO</t>
  </si>
  <si>
    <t>MANGANÊS DISSOLVIDO</t>
  </si>
  <si>
    <t>VANÁDIO</t>
  </si>
  <si>
    <t>COLIFORMES FECAIS (E. COLI) QUANTITATIVO</t>
  </si>
  <si>
    <t>ENTEROCOCOS</t>
  </si>
  <si>
    <t>ESTREPTOCOCOS FECAIS</t>
  </si>
  <si>
    <t>ACRILAMIDA</t>
  </si>
  <si>
    <t>BETX (BENZENO+ETILBENZENO+TOLUENO+XILENO)</t>
  </si>
  <si>
    <t>BROMATO</t>
  </si>
  <si>
    <t>CLORITO</t>
  </si>
  <si>
    <t>GLIFOSATO</t>
  </si>
  <si>
    <t>HIDROCARBONETOS POLIAROMÁTICOS</t>
  </si>
  <si>
    <t>PESTICIDAS ORGANOCLORADOS</t>
  </si>
  <si>
    <t>PESTICIDAS ORGANOFOSFORADOS</t>
  </si>
  <si>
    <t>TRIHALOMETANOS</t>
  </si>
  <si>
    <t xml:space="preserve">LIGAÇÃO DE ÁGUA (PROLONG.)
(Residencial)         </t>
  </si>
  <si>
    <t xml:space="preserve">LIGAÇÃO DE ÁGUA (PROLONG.)
(Comercial, Industrial e Pública)         </t>
  </si>
  <si>
    <t xml:space="preserve">LIGAÇÃO DE ÁGUA 
(Residencial)        </t>
  </si>
  <si>
    <t xml:space="preserve">LIGAÇÃO DE ÁGUA
 (Residencial)        </t>
  </si>
  <si>
    <t xml:space="preserve">LIGAÇÃO DE ÁGUA 
(Comercial, Industrial e Pública)           </t>
  </si>
  <si>
    <t xml:space="preserve">101 02 </t>
  </si>
  <si>
    <t>RETIRADO - IMOVEL DEMOL./ABAND./LOTE VAGO/DESAPROPRIADO</t>
  </si>
  <si>
    <t>RELIGAÇÃO TAMPONAMENTO C/ MUDANÇA LOCAL PADRÃO</t>
  </si>
  <si>
    <t>DE FOSSA SÉPTICA EM INTERCEPTOR DA COPASA MG (preço p/caminhão)</t>
  </si>
  <si>
    <t>ALCALINIDADE HIDRÓXIDO</t>
  </si>
  <si>
    <t>A.T.A</t>
  </si>
  <si>
    <t>920 75 00</t>
  </si>
  <si>
    <t>920 76 00</t>
  </si>
  <si>
    <t>920 77 00</t>
  </si>
  <si>
    <t>920 78 00</t>
  </si>
  <si>
    <t>920 79 00</t>
  </si>
  <si>
    <t>920 80 00</t>
  </si>
  <si>
    <t>921 07 00</t>
  </si>
  <si>
    <t>921 08 00</t>
  </si>
  <si>
    <t>921 09 00</t>
  </si>
  <si>
    <t>924 04 00</t>
  </si>
  <si>
    <t>924 05 00</t>
  </si>
  <si>
    <t>924 06 00</t>
  </si>
  <si>
    <t>924 07 00</t>
  </si>
  <si>
    <t>COLIFORMES TOTAIS QUANTITATIVO</t>
  </si>
  <si>
    <t>922 07 00</t>
  </si>
  <si>
    <t>922 08 00</t>
  </si>
  <si>
    <t>922 09 00</t>
  </si>
  <si>
    <t>922 10 00</t>
  </si>
  <si>
    <t>924 09 00</t>
  </si>
  <si>
    <t>924 10 00</t>
  </si>
  <si>
    <t>924 11 00</t>
  </si>
  <si>
    <t>924 12 00</t>
  </si>
  <si>
    <t>924 13 00</t>
  </si>
  <si>
    <t>924 14 00</t>
  </si>
  <si>
    <t>924 15 00</t>
  </si>
  <si>
    <t>924 16 00</t>
  </si>
  <si>
    <t>924 08 00</t>
  </si>
  <si>
    <t>ANÁLISES 
FÍSICO-QUÍMICAS DE POTABILIDADE</t>
  </si>
  <si>
    <t>ANALISES
 FÍSICO-QUÍMICAS DE POTABILIDADE</t>
  </si>
  <si>
    <t>COLIFORMES FECAIS (E. COLI) PRESENÇA/AUSÊNCIA</t>
  </si>
  <si>
    <t>COLIFORMES TOTAIS PRESENÇA/AUSÊNCIA</t>
  </si>
  <si>
    <t>C/ INST. HID. E MONT. PADRÃO (ORIGEM: FALTA PGTO)</t>
  </si>
  <si>
    <t xml:space="preserve">LIGAÇÃO DE ÁGUA (PROLONG.) (Residencial)        </t>
  </si>
  <si>
    <t xml:space="preserve">LIGAÇÃO DE ÁGUA (PROLONG.) (Comercial, Industrial e Pública)      </t>
  </si>
  <si>
    <t xml:space="preserve">LIGAÇÃO DE ÁGUA (PROLONG.) (Comercial, Industrial e Pública)           </t>
  </si>
  <si>
    <t>(*) Preço cobrado por usuário</t>
  </si>
  <si>
    <t xml:space="preserve">MICROCISTINA </t>
  </si>
  <si>
    <t>pH</t>
  </si>
  <si>
    <t>113 60 00</t>
  </si>
  <si>
    <t>PROJETO: HIDRÔMETRO C/ CONTROLE DE VAZÃO</t>
  </si>
  <si>
    <t>LIGAÇÃO DE ÁGUA CONVENCIONAL</t>
  </si>
  <si>
    <t>MUDANÇA LOCAL PADRÃO 
(Individual)</t>
  </si>
  <si>
    <t>1  P/ PADRÃO MULTIPLO TRIPLO (*)</t>
  </si>
  <si>
    <t>1  P/ PADRÃO MULTIPLO QUADRUPLO (*)</t>
  </si>
  <si>
    <t>2 P/ PADRÃO MULTIPLO TRIPLO (*)</t>
  </si>
  <si>
    <t>2 P/ PADRÃO MULTIPLO QUADRUPLO (*)</t>
  </si>
  <si>
    <t>3 P/ PADRÃO MULTIPLO QUADRUPLO (*)</t>
  </si>
  <si>
    <t>1  P/ PADRÃO MULTIPLO DUPLO (*)</t>
  </si>
  <si>
    <t>MUDANÇA LOCAL PADRÃO 
COM MONTAGEM DO PADRÃO MÚLTIPLO
(de individual para múltiplo)</t>
  </si>
  <si>
    <t>RELIGAÇÃO DO TAMPONAMENTO
COM MONTAGEM DO PADRÃO MÚLTIPLO
 - A PEDIDO -
 (De individual para múltiplo)</t>
  </si>
  <si>
    <t>RELIGAÇÃO DO TAMPONAMENTO
COM MONTAGEM DO PADRÃO MÚLTIPLO
- POR FALTA DE PAGAMENTO -
 (De individual para múltiplo)</t>
  </si>
  <si>
    <t>RELIGAÇÃO DO TAMPONAMENTO
COM MONTAGEM DO PADRÃO MÚLTIPLO
- POR INFRAÇÃO -
 (De individual para Múltiplo)</t>
  </si>
  <si>
    <t>1  P/ PADRÃO MÚLTIPLO DUPLO (*)</t>
  </si>
  <si>
    <t>1  P/ PADRÃO MÚLTIPLO TRIPLO (*)</t>
  </si>
  <si>
    <t>1  P/ PADRÃO MÚLTIPLO QUÁDRUPLO (*)</t>
  </si>
  <si>
    <t>2  P/ PADRÃO MÚLTIPLO TRIPLO (*)</t>
  </si>
  <si>
    <t>2  P/ PADRÃO MÚLTIPLO QUÁDRUPLO (*)</t>
  </si>
  <si>
    <t>3  P/ PADRÃO MÚLTIPLO QUÁDRUPLO (*)</t>
  </si>
  <si>
    <t>1 P/ PADRÃO MÚLTIPLO QUÁDRUPLO (*)</t>
  </si>
  <si>
    <t>RELIGAÇÃO DA SUPRESSÃO
COM MONTAGEM DO PADRÃO MÚLTIPLO 
 (De individual p/ múltiplo)</t>
  </si>
  <si>
    <t>P/ PADRÃO MÚLTIPLO DUPLO PELO USUÁRIO (*)</t>
  </si>
  <si>
    <t>P/ PADRÃO MÚLTIPLO TRIPLO PELO USUÁRIO (*)</t>
  </si>
  <si>
    <t>P/ PADRÃO MÚLTIPLO QUÁDRUPLO PELO USUÁRIO (*)</t>
  </si>
  <si>
    <t xml:space="preserve"> p/ ½" </t>
  </si>
  <si>
    <t xml:space="preserve">p/  1" </t>
  </si>
  <si>
    <t>(A PEDIDO)</t>
  </si>
  <si>
    <r>
      <t xml:space="preserve">Ligação de Água Social: valor conforme representatividade da Tarifa Fixa Social em relação à Tarifa Fixa Residencial (Res. ARSAE 131/19, art . 28,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2º) </t>
    </r>
  </si>
  <si>
    <t>C/ INSTALAÇÃO HIDROMETRO - INFRAÇÃO (**)</t>
  </si>
  <si>
    <t>C/ INSTALAÇÃO HIDROMETRO - PROVISÓRIO (**)</t>
  </si>
  <si>
    <t>PADRÃO MÚLTIPLO (A PEDIDO)</t>
  </si>
  <si>
    <t xml:space="preserve">(**) 70% em até 7 dias úteis; 100% em até 10 dias úteis, após aprovação da vistoria </t>
  </si>
  <si>
    <t>(**) 70% em até 10 dias úteis; 100% em até 20 dias úteis, após efetivação da negociação e geração das Solicitações de Serviço</t>
  </si>
  <si>
    <t>(*) Até 5 dias úteis para verificação e até 20 dias úteis para envio do laudo</t>
  </si>
  <si>
    <t>(**) 85% em até 24hs; 100% em até 48hs</t>
  </si>
  <si>
    <t>25 dias (*)</t>
  </si>
  <si>
    <t>De 24hs a 48hs (**)</t>
  </si>
  <si>
    <t>2 dias corridos (*)</t>
  </si>
  <si>
    <t>2 dias corridos (**)</t>
  </si>
  <si>
    <t>De 24hs a 48hs (***)</t>
  </si>
  <si>
    <t>(***) 85% em até 24hs; 100% em até 48hs</t>
  </si>
  <si>
    <t>De 3 a 5 dias (**)</t>
  </si>
  <si>
    <t xml:space="preserve">REPOSIÇÃO DE HIDRÔMETRO 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</si>
  <si>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Serviços executados somente quando solicitado o prolongamento de rede</t>
    </r>
  </si>
  <si>
    <t>(**) 70% em até 3 dias úteis; 100% em até 5 dias úteis</t>
  </si>
  <si>
    <t>(1) Os prolongamentos de rede de água e de esgoto serão executados sem ônus para solicitante quando a extensão for de até 25 metros por ligação em área urbana e de até 40 metros por ligação em área rural.</t>
  </si>
  <si>
    <t>VALOR R$</t>
  </si>
  <si>
    <t>DO TAMPONAMENTO LIG. ESGOTO (lote vago/imóvel demolido/abandonado)</t>
  </si>
  <si>
    <t>p/ ¾"</t>
  </si>
  <si>
    <t>De 10 a 20 dias (**)</t>
  </si>
  <si>
    <t xml:space="preserve">(*) 70% em até 7 dias úteis; 100% em até 10 dias úteis, após aprovação da vistoria </t>
  </si>
  <si>
    <t xml:space="preserve">(FALTA PAGTO. / INFRAÇÃO) </t>
  </si>
  <si>
    <t>PADRÃO MÚLTIPLO - FALTA PAGTO / (INFRAÇÃO)</t>
  </si>
  <si>
    <t>TARIFA SOCIAL</t>
  </si>
  <si>
    <t>(FALTA PGTO. / INFRAÇÃO)</t>
  </si>
  <si>
    <t xml:space="preserve">(INFRAÇÃO) </t>
  </si>
  <si>
    <t xml:space="preserve">---                                          </t>
  </si>
  <si>
    <t>Prazo de execução: variáveis.</t>
  </si>
  <si>
    <t>(*) 70% em até 3 dias; 100% em até 5 dias</t>
  </si>
  <si>
    <t>De 3 a 5 dias (*)</t>
  </si>
  <si>
    <t>(*) De acordo com o Art. 118 da Resolução ARSAE-MG 131/19, cessado o motivo da suspensão, o prestador deve restabelecer os serviços de abastecimento de água 
em até 2 (dois) dias corridos, a contar da solicitação pelo usuário.</t>
  </si>
  <si>
    <t>(**) De acordo com o Art. 118 da Resolução ARSAE-MG 131/19, cessado o motivo da suspensão, o prestador deve restabelecer os serviços de abastecimento de água 
em até 2 (dois) dias corridos, a contar da solicitação pelo usuário.</t>
  </si>
  <si>
    <t>(**) De acordo com o Art. 118 da Resolução ARSAE MG 131/19, cessado o motivo da suspensão, o prestador deve restabelecer os serviços de abastecimento de água 
em até 2 (dois) dias corridos, a contar da solicitação pelo usuário.</t>
  </si>
  <si>
    <t>(ALERTA DE CORTE)</t>
  </si>
  <si>
    <t>115 09 00</t>
  </si>
  <si>
    <t xml:space="preserve"> (QUEDA PADRÃO)</t>
  </si>
  <si>
    <t xml:space="preserve">7 dias </t>
  </si>
  <si>
    <t>Atenção: os valores apresentados nas tabelas de prolongamento foram calculados pelo SICOM, após inclusão dos insumos-base devidamente
 corrigidos pelo INPC acumulado. Ao considerar um critério de reajuste diferente do descrito, eventuais diferenças de centavos poderão ser observadas.</t>
  </si>
  <si>
    <t>Atenção: os valores apresentados nas tabelas de prolongamento foram calculados pelo SICOM, após inclusão dos insumos-base devidamente corrigidos pelo INPC
 acumulado. Ao considerar um critério de reajuste diferente do descrito, eventuais diferenças de centavos poderão ser observadas.</t>
  </si>
  <si>
    <t>INSTALAÇÃO DE HIDRANTE</t>
  </si>
  <si>
    <t>689 03 00</t>
  </si>
  <si>
    <t>LIGAÇÃO DE ÁGUA 
PROVISÓRIA</t>
  </si>
  <si>
    <t xml:space="preserve">LIGAÇÃO DE ESGOTO                                                              (Residencial) </t>
  </si>
  <si>
    <t xml:space="preserve">LIGAÇÃO DE ESGOTO                                                            (Comercial, Industrial e Pública) </t>
  </si>
  <si>
    <t>LIGAÇÃO DE ESGOTO -  PROLONGAMENTO                                                              (Residencial)</t>
  </si>
  <si>
    <t xml:space="preserve">LIGAÇÃO DE ESGOTO - PROLONGAMENTO                                                                  (Comercial, Industrial e Pública) </t>
  </si>
  <si>
    <t>LIGAÇÃO DE ESGOTO -  PROLONGAMENTO               
(Social)</t>
  </si>
  <si>
    <t>PARA LIGAÇÃO COM MONTAGEM PADRÃO  (a partir da 2ª vistoria)</t>
  </si>
  <si>
    <t>P/ RELIGAÇÃO DA SUPRESSÃO (a partir da 2ª vistoria/ S/ comprov. pagto.)</t>
  </si>
  <si>
    <t>MONTAGEM NICHO PARA ELIMINADOR DE AR - (a partir da 2ª vistoria)</t>
  </si>
  <si>
    <t>MONTAGEM PADRÃO (Loc. esgoto não operado) (a partir da 2ª vistoria)</t>
  </si>
  <si>
    <t>PADRÃO LIGAÇÃO ÁGUA (Loc. esgoto não operado) (a partir da 2ª vistoria)</t>
  </si>
  <si>
    <t>6080100/608 02 00</t>
  </si>
  <si>
    <t>De 07 a 10 dias (*)</t>
  </si>
  <si>
    <t>De 07 a 10 dias (**)</t>
  </si>
  <si>
    <t>25 dias (**)</t>
  </si>
  <si>
    <t>(**) Este prazo pode variar em função das condições do prolongamento de rede necessário</t>
  </si>
  <si>
    <t>PREÇOS E PRAZOS DE SERVIÇOS NÃO TARIFADOS - COPASA 2021 - TABELA 1</t>
  </si>
  <si>
    <t>PREÇOS E PRAZOS DE SERVIÇOS NÃO TARIFADOS - COPASA 2021 - TABELA 2</t>
  </si>
  <si>
    <t>PREÇOS E PRAZOS DE SERVIÇOS NÃO TARIFADOS - COPASA 2021 - TABELA 3</t>
  </si>
  <si>
    <t>PREÇOS E PRAZOS DE SERVIÇOS NÃO TARIFADOS - COPASA 2021 - TABELA 4</t>
  </si>
  <si>
    <t>PREÇOS E PRAZOS DE SERVIÇOS NÃO TARIFADOS - COPASA 2021 - TABELA 5</t>
  </si>
  <si>
    <t>PREÇOS E PRAZOS DE SERVIÇOS NÃO TARIFADOS - COPASA 2021 - TABELA 6</t>
  </si>
  <si>
    <t>PREÇOS E PRAZOS DE SERVIÇOS NÃO TARIFADOS - COPASA 2021 - TABELA 7</t>
  </si>
  <si>
    <t>PREÇOS E PRAZOS DE SERVIÇOS NÃO TARIFADOS - COPASA 2021 - TABELA 8</t>
  </si>
  <si>
    <t>PREÇOS E PRAZOS DE SERVIÇOS NÃO TARIFADOS - COPASA 2021 - TABELA 9</t>
  </si>
  <si>
    <t>PREÇOS E PRAZOS DE SERVIÇOS NÃO TARIFADOS - COPASA 2021 - TABELA 10</t>
  </si>
  <si>
    <t>PREÇOS E PRAZOS DE SERVIÇOS NÃO TARIFADOS - COPASA 2021 - TABELA 11</t>
  </si>
  <si>
    <t>PREÇOS E PRAZOS DE SERVIÇOS NÃO TARIFADOS - COPASA 2021 - TABELA 12</t>
  </si>
  <si>
    <r>
      <t xml:space="preserve">PRAZO EXECUÇÃO </t>
    </r>
    <r>
      <rPr>
        <b/>
        <vertAlign val="superscript"/>
        <sz val="8"/>
        <rFont val="Arial"/>
        <family val="2"/>
      </rPr>
      <t>(1)</t>
    </r>
    <r>
      <rPr>
        <b/>
        <sz val="8"/>
        <rFont val="Arial"/>
        <family val="2"/>
      </rPr>
      <t xml:space="preserve">
(dias úteis)</t>
    </r>
  </si>
  <si>
    <t>PREÇOS E PRAZOS DE SERVIÇOS NÃO TARIFADOS - COPASA 2021 - TABELA 13</t>
  </si>
  <si>
    <t>PREÇOS E PRAZOS DE SERVIÇOS NÃO TARIFADOS - COPASA 2021 - TABELA 14</t>
  </si>
  <si>
    <t>PREÇOS E PRAZOS DE SERVIÇOS NÃO TARIFADOS - COPASA 2021 - TABELA 15</t>
  </si>
  <si>
    <t>PREÇOS E PRAZOS DE SERVIÇOS NÃO TARIFADOS - COPASA 2021 - TABELA 16</t>
  </si>
  <si>
    <r>
      <t xml:space="preserve">PROLONGAMENTO DE REDE DE ÁGUA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(A PEDIDO DO USUÁRIO )</t>
    </r>
  </si>
  <si>
    <t>PREÇOS E PRAZOS DE SERVIÇOS NÃO TARIFADOS - COPASA 2021 - TABELA 17</t>
  </si>
  <si>
    <r>
      <t xml:space="preserve">PROLONGAMENTO REDE DE ESGOTO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- RUA  (A PEDIDO DO USUÁRIO)</t>
    </r>
  </si>
  <si>
    <r>
      <t xml:space="preserve">PROLONGAMENTO REDE DE ESGOTO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- PASSEIO (A PEDIDO DO USUÁRIO)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</si>
</sst>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0.00&quot;  &quot;"/>
    <numFmt numFmtId="167" formatCode="0.00_);[Red]\(0.00\)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sz val="14"/>
      <color indexed="10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4"/>
      <name val="Arial"/>
      <family val="2"/>
    </font>
    <font>
      <sz val="7"/>
      <color indexed="14"/>
      <name val="Arial"/>
      <family val="2"/>
    </font>
    <font>
      <b/>
      <sz val="7"/>
      <color indexed="62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7.2"/>
      <name val="Arial"/>
      <family val="2"/>
    </font>
    <font>
      <sz val="1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theme="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4">
    <xf numFmtId="0" fontId="0" fillId="0" borderId="0" xfId="0"/>
    <xf numFmtId="0" fontId="0" fillId="0" borderId="0" xfId="0" applyBorder="1"/>
    <xf numFmtId="166" fontId="2" fillId="0" borderId="0" xfId="2" applyNumberFormat="1" applyFont="1" applyBorder="1" applyAlignment="1">
      <alignment horizontal="center"/>
    </xf>
    <xf numFmtId="0" fontId="0" fillId="2" borderId="0" xfId="0" applyFill="1"/>
    <xf numFmtId="0" fontId="1" fillId="0" borderId="0" xfId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Border="1"/>
    <xf numFmtId="0" fontId="12" fillId="0" borderId="18" xfId="0" applyFont="1" applyBorder="1" applyAlignment="1">
      <alignment horizontal="center" vertical="center"/>
    </xf>
    <xf numFmtId="0" fontId="0" fillId="0" borderId="16" xfId="0" applyBorder="1"/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/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Continuous" vertical="center"/>
    </xf>
    <xf numFmtId="0" fontId="5" fillId="0" borderId="18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1" fillId="0" borderId="16" xfId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2" fontId="2" fillId="0" borderId="31" xfId="1" applyNumberFormat="1" applyFont="1" applyFill="1" applyBorder="1" applyAlignment="1" applyProtection="1">
      <alignment horizontal="center"/>
      <protection locked="0"/>
    </xf>
    <xf numFmtId="2" fontId="2" fillId="0" borderId="32" xfId="1" applyNumberFormat="1" applyFont="1" applyFill="1" applyBorder="1" applyAlignment="1" applyProtection="1">
      <alignment horizontal="center"/>
      <protection locked="0"/>
    </xf>
    <xf numFmtId="2" fontId="2" fillId="0" borderId="29" xfId="1" applyNumberFormat="1" applyFont="1" applyFill="1" applyBorder="1" applyAlignment="1" applyProtection="1">
      <alignment horizontal="center"/>
      <protection locked="0"/>
    </xf>
    <xf numFmtId="2" fontId="2" fillId="0" borderId="33" xfId="1" applyNumberFormat="1" applyFont="1" applyFill="1" applyBorder="1" applyAlignment="1" applyProtection="1">
      <alignment horizontal="center"/>
      <protection locked="0"/>
    </xf>
    <xf numFmtId="2" fontId="2" fillId="0" borderId="34" xfId="1" applyNumberFormat="1" applyFont="1" applyFill="1" applyBorder="1" applyAlignment="1" applyProtection="1">
      <alignment horizontal="center"/>
      <protection locked="0"/>
    </xf>
    <xf numFmtId="2" fontId="2" fillId="0" borderId="35" xfId="1" applyNumberFormat="1" applyFont="1" applyFill="1" applyBorder="1" applyAlignment="1" applyProtection="1">
      <alignment horizontal="center"/>
      <protection locked="0"/>
    </xf>
    <xf numFmtId="2" fontId="2" fillId="0" borderId="36" xfId="1" applyNumberFormat="1" applyFont="1" applyFill="1" applyBorder="1" applyAlignment="1">
      <alignment horizontal="center"/>
    </xf>
    <xf numFmtId="2" fontId="2" fillId="0" borderId="34" xfId="1" applyNumberFormat="1" applyFont="1" applyFill="1" applyBorder="1" applyAlignment="1">
      <alignment horizontal="center"/>
    </xf>
    <xf numFmtId="2" fontId="2" fillId="2" borderId="34" xfId="1" applyNumberFormat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2" fontId="2" fillId="0" borderId="39" xfId="1" applyNumberFormat="1" applyFont="1" applyFill="1" applyBorder="1" applyAlignment="1" applyProtection="1">
      <alignment horizontal="center"/>
      <protection locked="0"/>
    </xf>
    <xf numFmtId="2" fontId="2" fillId="0" borderId="37" xfId="1" applyNumberFormat="1" applyFont="1" applyFill="1" applyBorder="1" applyAlignment="1" applyProtection="1">
      <alignment horizontal="center"/>
      <protection locked="0"/>
    </xf>
    <xf numFmtId="2" fontId="2" fillId="0" borderId="40" xfId="1" applyNumberFormat="1" applyFont="1" applyFill="1" applyBorder="1" applyAlignment="1" applyProtection="1">
      <alignment horizontal="center"/>
      <protection locked="0"/>
    </xf>
    <xf numFmtId="2" fontId="2" fillId="0" borderId="41" xfId="1" applyNumberFormat="1" applyFont="1" applyFill="1" applyBorder="1" applyAlignment="1" applyProtection="1">
      <alignment horizontal="center"/>
      <protection locked="0"/>
    </xf>
    <xf numFmtId="2" fontId="2" fillId="0" borderId="42" xfId="1" applyNumberFormat="1" applyFont="1" applyFill="1" applyBorder="1" applyAlignment="1" applyProtection="1">
      <alignment horizontal="center"/>
      <protection locked="0"/>
    </xf>
    <xf numFmtId="2" fontId="2" fillId="0" borderId="43" xfId="1" applyNumberFormat="1" applyFont="1" applyFill="1" applyBorder="1" applyAlignment="1" applyProtection="1">
      <alignment horizontal="center"/>
      <protection locked="0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2" fontId="2" fillId="0" borderId="46" xfId="1" applyNumberFormat="1" applyFont="1" applyFill="1" applyBorder="1" applyAlignment="1" applyProtection="1">
      <alignment horizontal="center"/>
      <protection locked="0"/>
    </xf>
    <xf numFmtId="2" fontId="2" fillId="0" borderId="47" xfId="1" applyNumberFormat="1" applyFont="1" applyFill="1" applyBorder="1" applyAlignment="1" applyProtection="1">
      <alignment horizontal="center"/>
      <protection locked="0"/>
    </xf>
    <xf numFmtId="2" fontId="2" fillId="0" borderId="44" xfId="1" applyNumberFormat="1" applyFont="1" applyFill="1" applyBorder="1" applyAlignment="1" applyProtection="1">
      <alignment horizontal="center"/>
      <protection locked="0"/>
    </xf>
    <xf numFmtId="2" fontId="2" fillId="0" borderId="48" xfId="1" applyNumberFormat="1" applyFont="1" applyFill="1" applyBorder="1" applyAlignment="1" applyProtection="1">
      <alignment horizontal="center"/>
      <protection locked="0"/>
    </xf>
    <xf numFmtId="2" fontId="2" fillId="0" borderId="49" xfId="1" applyNumberFormat="1" applyFont="1" applyFill="1" applyBorder="1" applyAlignment="1" applyProtection="1">
      <alignment horizontal="center"/>
      <protection locked="0"/>
    </xf>
    <xf numFmtId="2" fontId="2" fillId="0" borderId="50" xfId="1" applyNumberFormat="1" applyFont="1" applyFill="1" applyBorder="1" applyAlignment="1" applyProtection="1">
      <alignment horizontal="center"/>
      <protection locked="0"/>
    </xf>
    <xf numFmtId="2" fontId="2" fillId="0" borderId="21" xfId="1" applyNumberFormat="1" applyFont="1" applyFill="1" applyBorder="1" applyAlignment="1">
      <alignment horizontal="center"/>
    </xf>
    <xf numFmtId="2" fontId="2" fillId="0" borderId="17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Continuous" vertical="center"/>
    </xf>
    <xf numFmtId="0" fontId="1" fillId="0" borderId="0" xfId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2" fontId="2" fillId="2" borderId="31" xfId="1" applyNumberFormat="1" applyFont="1" applyFill="1" applyBorder="1" applyAlignment="1" applyProtection="1">
      <alignment horizontal="center"/>
      <protection locked="0"/>
    </xf>
    <xf numFmtId="2" fontId="2" fillId="2" borderId="29" xfId="1" applyNumberFormat="1" applyFont="1" applyFill="1" applyBorder="1" applyAlignment="1" applyProtection="1">
      <alignment horizontal="center"/>
      <protection locked="0"/>
    </xf>
    <xf numFmtId="2" fontId="2" fillId="2" borderId="36" xfId="1" applyNumberFormat="1" applyFont="1" applyFill="1" applyBorder="1" applyAlignment="1">
      <alignment horizontal="center"/>
    </xf>
    <xf numFmtId="2" fontId="2" fillId="2" borderId="40" xfId="1" applyNumberFormat="1" applyFont="1" applyFill="1" applyBorder="1" applyAlignment="1" applyProtection="1">
      <alignment horizontal="center"/>
      <protection locked="0"/>
    </xf>
    <xf numFmtId="2" fontId="2" fillId="2" borderId="37" xfId="1" applyNumberFormat="1" applyFont="1" applyFill="1" applyBorder="1" applyAlignment="1" applyProtection="1">
      <alignment horizontal="center"/>
      <protection locked="0"/>
    </xf>
    <xf numFmtId="2" fontId="2" fillId="2" borderId="46" xfId="1" applyNumberFormat="1" applyFont="1" applyFill="1" applyBorder="1" applyAlignment="1" applyProtection="1">
      <alignment horizontal="center"/>
      <protection locked="0"/>
    </xf>
    <xf numFmtId="2" fontId="2" fillId="2" borderId="44" xfId="1" applyNumberFormat="1" applyFont="1" applyFill="1" applyBorder="1" applyAlignment="1" applyProtection="1">
      <alignment horizontal="center"/>
      <protection locked="0"/>
    </xf>
    <xf numFmtId="2" fontId="2" fillId="2" borderId="45" xfId="1" applyNumberFormat="1" applyFont="1" applyFill="1" applyBorder="1" applyAlignment="1">
      <alignment horizontal="center"/>
    </xf>
    <xf numFmtId="2" fontId="2" fillId="2" borderId="51" xfId="1" applyNumberFormat="1" applyFont="1" applyFill="1" applyBorder="1" applyAlignment="1">
      <alignment horizontal="center"/>
    </xf>
    <xf numFmtId="2" fontId="2" fillId="2" borderId="49" xfId="1" applyNumberFormat="1" applyFont="1" applyFill="1" applyBorder="1" applyAlignment="1">
      <alignment horizontal="center"/>
    </xf>
    <xf numFmtId="0" fontId="1" fillId="0" borderId="0" xfId="1" applyAlignme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/>
    </xf>
    <xf numFmtId="0" fontId="2" fillId="0" borderId="0" xfId="1" applyFont="1" applyAlignment="1"/>
    <xf numFmtId="4" fontId="11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0" fontId="19" fillId="0" borderId="0" xfId="1" applyFont="1" applyAlignment="1"/>
    <xf numFmtId="0" fontId="7" fillId="0" borderId="0" xfId="1" applyFont="1" applyBorder="1" applyAlignment="1">
      <alignment horizontal="center"/>
    </xf>
    <xf numFmtId="0" fontId="5" fillId="0" borderId="24" xfId="1" applyFont="1" applyBorder="1" applyAlignment="1">
      <alignment horizontal="center" vertical="top" wrapText="1"/>
    </xf>
    <xf numFmtId="0" fontId="5" fillId="0" borderId="2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2" fontId="2" fillId="0" borderId="52" xfId="1" applyNumberFormat="1" applyFont="1" applyFill="1" applyBorder="1" applyAlignment="1">
      <alignment horizontal="center"/>
    </xf>
    <xf numFmtId="2" fontId="2" fillId="0" borderId="42" xfId="1" applyNumberFormat="1" applyFont="1" applyFill="1" applyBorder="1" applyAlignment="1">
      <alignment horizontal="center"/>
    </xf>
    <xf numFmtId="2" fontId="2" fillId="2" borderId="42" xfId="1" applyNumberFormat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Border="1"/>
    <xf numFmtId="0" fontId="2" fillId="0" borderId="38" xfId="1" applyFont="1" applyBorder="1" applyAlignment="1">
      <alignment horizontal="center"/>
    </xf>
    <xf numFmtId="2" fontId="2" fillId="0" borderId="42" xfId="1" applyNumberFormat="1" applyFont="1" applyBorder="1" applyAlignment="1">
      <alignment horizontal="center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Border="1"/>
    <xf numFmtId="0" fontId="2" fillId="0" borderId="55" xfId="1" applyFont="1" applyBorder="1" applyAlignment="1">
      <alignment horizontal="center"/>
    </xf>
    <xf numFmtId="2" fontId="2" fillId="0" borderId="56" xfId="1" applyNumberFormat="1" applyFont="1" applyFill="1" applyBorder="1" applyAlignment="1" applyProtection="1">
      <alignment horizontal="center"/>
      <protection locked="0"/>
    </xf>
    <xf numFmtId="2" fontId="2" fillId="0" borderId="57" xfId="1" applyNumberFormat="1" applyFont="1" applyFill="1" applyBorder="1" applyAlignment="1" applyProtection="1">
      <alignment horizontal="center"/>
      <protection locked="0"/>
    </xf>
    <xf numFmtId="2" fontId="2" fillId="0" borderId="58" xfId="1" applyNumberFormat="1" applyFont="1" applyBorder="1" applyAlignment="1">
      <alignment horizontal="center"/>
    </xf>
    <xf numFmtId="2" fontId="2" fillId="0" borderId="59" xfId="1" applyNumberFormat="1" applyFont="1" applyFill="1" applyBorder="1" applyAlignment="1" applyProtection="1">
      <alignment horizontal="center"/>
      <protection locked="0"/>
    </xf>
    <xf numFmtId="2" fontId="2" fillId="0" borderId="58" xfId="1" applyNumberFormat="1" applyFont="1" applyFill="1" applyBorder="1" applyAlignment="1" applyProtection="1">
      <alignment horizontal="center"/>
      <protection locked="0"/>
    </xf>
    <xf numFmtId="2" fontId="2" fillId="0" borderId="60" xfId="1" applyNumberFormat="1" applyFont="1" applyFill="1" applyBorder="1" applyAlignment="1" applyProtection="1">
      <alignment horizontal="center"/>
      <protection locked="0"/>
    </xf>
    <xf numFmtId="2" fontId="2" fillId="0" borderId="61" xfId="1" applyNumberFormat="1" applyFont="1" applyFill="1" applyBorder="1" applyAlignment="1">
      <alignment horizontal="center"/>
    </xf>
    <xf numFmtId="2" fontId="2" fillId="0" borderId="58" xfId="1" applyNumberFormat="1" applyFont="1" applyFill="1" applyBorder="1" applyAlignment="1">
      <alignment horizontal="center"/>
    </xf>
    <xf numFmtId="2" fontId="2" fillId="2" borderId="58" xfId="1" applyNumberFormat="1" applyFont="1" applyFill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5" xfId="1" applyFont="1" applyBorder="1"/>
    <xf numFmtId="0" fontId="2" fillId="0" borderId="45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2" fontId="2" fillId="0" borderId="51" xfId="1" applyNumberFormat="1" applyFont="1" applyBorder="1" applyAlignment="1">
      <alignment horizontal="center"/>
    </xf>
    <xf numFmtId="2" fontId="2" fillId="0" borderId="51" xfId="1" applyNumberFormat="1" applyFont="1" applyFill="1" applyBorder="1" applyAlignment="1">
      <alignment horizontal="center"/>
    </xf>
    <xf numFmtId="2" fontId="2" fillId="0" borderId="49" xfId="1" applyNumberFormat="1" applyFont="1" applyFill="1" applyBorder="1" applyAlignment="1">
      <alignment horizontal="center"/>
    </xf>
    <xf numFmtId="2" fontId="2" fillId="0" borderId="51" xfId="1" applyNumberFormat="1" applyFont="1" applyFill="1" applyBorder="1" applyAlignment="1" applyProtection="1">
      <alignment horizontal="center"/>
      <protection locked="0"/>
    </xf>
    <xf numFmtId="2" fontId="1" fillId="0" borderId="0" xfId="1" applyNumberFormat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Border="1"/>
    <xf numFmtId="0" fontId="20" fillId="0" borderId="1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Fill="1" applyBorder="1"/>
    <xf numFmtId="0" fontId="2" fillId="0" borderId="1" xfId="1" applyFont="1" applyBorder="1"/>
    <xf numFmtId="2" fontId="21" fillId="0" borderId="0" xfId="1" applyNumberFormat="1" applyFont="1" applyBorder="1" applyAlignment="1">
      <alignment horizontal="center" vertical="center"/>
    </xf>
    <xf numFmtId="2" fontId="22" fillId="0" borderId="0" xfId="1" applyNumberFormat="1" applyFont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23" fillId="0" borderId="0" xfId="1" applyFont="1" applyFill="1" applyBorder="1"/>
    <xf numFmtId="0" fontId="24" fillId="0" borderId="17" xfId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167" fontId="22" fillId="0" borderId="4" xfId="1" applyNumberFormat="1" applyFont="1" applyBorder="1" applyAlignment="1">
      <alignment horizontal="center"/>
    </xf>
    <xf numFmtId="0" fontId="23" fillId="0" borderId="0" xfId="1" applyFont="1" applyBorder="1"/>
    <xf numFmtId="167" fontId="22" fillId="2" borderId="4" xfId="1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167" fontId="22" fillId="0" borderId="1" xfId="1" applyNumberFormat="1" applyFont="1" applyBorder="1" applyAlignment="1">
      <alignment horizontal="center"/>
    </xf>
    <xf numFmtId="0" fontId="23" fillId="0" borderId="0" xfId="1" applyFont="1"/>
    <xf numFmtId="0" fontId="0" fillId="0" borderId="6" xfId="0" applyBorder="1"/>
    <xf numFmtId="0" fontId="0" fillId="0" borderId="7" xfId="0" applyBorder="1"/>
    <xf numFmtId="0" fontId="4" fillId="0" borderId="62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2" borderId="6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vertical="center"/>
    </xf>
    <xf numFmtId="0" fontId="2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2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quotePrefix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1" fillId="3" borderId="0" xfId="0" applyFont="1" applyFill="1" applyBorder="1"/>
    <xf numFmtId="0" fontId="35" fillId="3" borderId="0" xfId="0" applyFont="1" applyFill="1" applyBorder="1" applyAlignment="1">
      <alignment horizontal="center" vertical="center"/>
    </xf>
    <xf numFmtId="0" fontId="2" fillId="3" borderId="0" xfId="0" quotePrefix="1" applyNumberFormat="1" applyFont="1" applyFill="1" applyBorder="1" applyAlignment="1" applyProtection="1">
      <alignment horizontal="left" vertical="center" wrapText="1"/>
    </xf>
    <xf numFmtId="164" fontId="2" fillId="3" borderId="0" xfId="2" applyFont="1" applyFill="1" applyBorder="1" applyAlignment="1">
      <alignment vertical="center"/>
    </xf>
    <xf numFmtId="0" fontId="35" fillId="3" borderId="0" xfId="0" applyFont="1" applyFill="1" applyAlignment="1"/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40" fillId="0" borderId="0" xfId="0" applyFont="1"/>
    <xf numFmtId="0" fontId="41" fillId="0" borderId="0" xfId="0" applyFont="1"/>
    <xf numFmtId="0" fontId="41" fillId="2" borderId="0" xfId="0" applyFont="1" applyFill="1" applyBorder="1" applyAlignment="1"/>
    <xf numFmtId="2" fontId="41" fillId="0" borderId="0" xfId="0" applyNumberFormat="1" applyFont="1" applyBorder="1" applyAlignment="1">
      <alignment horizontal="right"/>
    </xf>
    <xf numFmtId="167" fontId="41" fillId="2" borderId="0" xfId="2" applyNumberFormat="1" applyFont="1" applyFill="1" applyBorder="1" applyAlignment="1">
      <alignment horizontal="center"/>
    </xf>
    <xf numFmtId="0" fontId="2" fillId="3" borderId="8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88" xfId="0" applyFont="1" applyBorder="1" applyAlignment="1">
      <alignment vertical="center"/>
    </xf>
    <xf numFmtId="0" fontId="2" fillId="3" borderId="8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2" fontId="2" fillId="3" borderId="1" xfId="2" applyNumberFormat="1" applyFont="1" applyFill="1" applyBorder="1" applyAlignment="1">
      <alignment horizontal="right" vertical="center"/>
    </xf>
    <xf numFmtId="167" fontId="2" fillId="3" borderId="1" xfId="2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39" fontId="2" fillId="3" borderId="1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2" fillId="3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justify" vertical="top" wrapText="1"/>
    </xf>
    <xf numFmtId="0" fontId="9" fillId="4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right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left" vertical="center" wrapText="1"/>
    </xf>
    <xf numFmtId="164" fontId="2" fillId="0" borderId="1" xfId="2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 applyProtection="1">
      <alignment horizontal="left" vertical="center" wrapText="1"/>
    </xf>
    <xf numFmtId="164" fontId="2" fillId="3" borderId="1" xfId="2" applyFont="1" applyFill="1" applyBorder="1" applyAlignment="1">
      <alignment vertical="center"/>
    </xf>
    <xf numFmtId="0" fontId="2" fillId="3" borderId="1" xfId="0" applyNumberFormat="1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84" xfId="0" applyFont="1" applyFill="1" applyBorder="1" applyAlignment="1">
      <alignment horizontal="center" vertical="center" wrapText="1"/>
    </xf>
    <xf numFmtId="39" fontId="2" fillId="3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center"/>
    </xf>
    <xf numFmtId="43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3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4" borderId="84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3" fontId="2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left" vertical="center"/>
    </xf>
    <xf numFmtId="43" fontId="2" fillId="0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9" fontId="2" fillId="3" borderId="1" xfId="2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39" fontId="2" fillId="3" borderId="1" xfId="2" applyNumberFormat="1" applyFont="1" applyFill="1" applyBorder="1" applyAlignment="1" applyProtection="1">
      <alignment horizontal="left" vertical="center"/>
      <protection locked="0"/>
    </xf>
    <xf numFmtId="0" fontId="1" fillId="3" borderId="1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3" borderId="84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90" xfId="0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/>
    </xf>
    <xf numFmtId="0" fontId="3" fillId="3" borderId="89" xfId="1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/>
    </xf>
    <xf numFmtId="39" fontId="2" fillId="0" borderId="1" xfId="2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64" xfId="0" applyNumberFormat="1" applyFont="1" applyFill="1" applyBorder="1" applyAlignment="1" applyProtection="1">
      <alignment horizontal="center" vertical="center"/>
      <protection locked="0"/>
    </xf>
    <xf numFmtId="2" fontId="12" fillId="0" borderId="18" xfId="0" applyNumberFormat="1" applyFont="1" applyFill="1" applyBorder="1" applyAlignment="1">
      <alignment horizontal="center" vertical="center"/>
    </xf>
    <xf numFmtId="2" fontId="12" fillId="0" borderId="69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2" fontId="12" fillId="0" borderId="74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63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7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12" fillId="0" borderId="64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3" fillId="0" borderId="78" xfId="0" applyNumberFormat="1" applyFont="1" applyFill="1" applyBorder="1" applyAlignment="1" applyProtection="1">
      <alignment horizontal="center" vertical="center"/>
      <protection locked="0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53" xfId="0" applyNumberFormat="1" applyFont="1" applyFill="1" applyBorder="1" applyAlignment="1">
      <alignment horizontal="center" vertical="center"/>
    </xf>
    <xf numFmtId="2" fontId="12" fillId="0" borderId="79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2" fontId="12" fillId="0" borderId="7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2" fontId="12" fillId="0" borderId="80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 applyProtection="1">
      <alignment horizontal="center" vertical="center"/>
      <protection locked="0"/>
    </xf>
    <xf numFmtId="2" fontId="3" fillId="0" borderId="73" xfId="0" applyNumberFormat="1" applyFont="1" applyFill="1" applyBorder="1" applyAlignment="1" applyProtection="1">
      <alignment horizontal="center" vertical="center"/>
      <protection locked="0"/>
    </xf>
    <xf numFmtId="2" fontId="3" fillId="0" borderId="8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2" fontId="12" fillId="0" borderId="53" xfId="0" applyNumberFormat="1" applyFont="1" applyFill="1" applyBorder="1" applyAlignment="1" applyProtection="1">
      <alignment horizontal="center" vertical="center"/>
      <protection locked="0"/>
    </xf>
    <xf numFmtId="2" fontId="12" fillId="0" borderId="79" xfId="0" applyNumberFormat="1" applyFont="1" applyFill="1" applyBorder="1" applyAlignment="1" applyProtection="1">
      <alignment horizontal="center" vertical="center"/>
      <protection locked="0"/>
    </xf>
    <xf numFmtId="0" fontId="28" fillId="2" borderId="76" xfId="0" applyFont="1" applyFill="1" applyBorder="1" applyAlignment="1">
      <alignment horizontal="center" vertical="center"/>
    </xf>
    <xf numFmtId="0" fontId="29" fillId="2" borderId="72" xfId="0" applyFont="1" applyFill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3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53" xfId="0" applyNumberFormat="1" applyFont="1" applyFill="1" applyBorder="1" applyAlignment="1">
      <alignment horizontal="center" vertical="center"/>
    </xf>
    <xf numFmtId="2" fontId="4" fillId="0" borderId="79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 applyProtection="1">
      <alignment horizontal="center" vertical="center"/>
      <protection locked="0"/>
    </xf>
    <xf numFmtId="2" fontId="3" fillId="0" borderId="79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3" xfId="0" applyNumberFormat="1" applyFont="1" applyFill="1" applyBorder="1" applyAlignment="1" applyProtection="1">
      <alignment horizontal="center" vertical="center"/>
      <protection locked="0"/>
    </xf>
    <xf numFmtId="2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28" fillId="0" borderId="76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28" fillId="2" borderId="72" xfId="0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5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0" borderId="1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justify" vertical="top" wrapText="1"/>
    </xf>
    <xf numFmtId="0" fontId="9" fillId="4" borderId="0" xfId="0" applyFont="1" applyFill="1" applyAlignment="1">
      <alignment horizontal="left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8" xfId="1" applyFont="1" applyBorder="1" applyAlignment="1">
      <alignment horizontal="center"/>
    </xf>
  </cellXfs>
  <cellStyles count="5">
    <cellStyle name="Normal" xfId="0" builtinId="0"/>
    <cellStyle name="Normal 2" xfId="1"/>
    <cellStyle name="Separador de milhares 2" xfId="3"/>
    <cellStyle name="Separador de milhares 2 2" xfId="4"/>
    <cellStyle name="Vírgula" xfId="2" builtinId="3"/>
  </cellStyles>
  <dxfs count="7">
    <dxf>
      <font>
        <condense val="0"/>
        <extend val="0"/>
        <color indexed="16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00FF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4</xdr:row>
      <xdr:rowOff>47625</xdr:rowOff>
    </xdr:to>
    <xdr:pic>
      <xdr:nvPicPr>
        <xdr:cNvPr id="233566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21179</xdr:colOff>
      <xdr:row>1</xdr:row>
      <xdr:rowOff>29584</xdr:rowOff>
    </xdr:from>
    <xdr:to>
      <xdr:col>11</xdr:col>
      <xdr:colOff>146926</xdr:colOff>
      <xdr:row>4</xdr:row>
      <xdr:rowOff>47916</xdr:rowOff>
    </xdr:to>
    <xdr:sp macro="" textlink="">
      <xdr:nvSpPr>
        <xdr:cNvPr id="3" name="CaixaDeTexto 2"/>
        <xdr:cNvSpPr txBox="1"/>
      </xdr:nvSpPr>
      <xdr:spPr>
        <a:xfrm>
          <a:off x="1316579" y="197224"/>
          <a:ext cx="5764515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4</xdr:row>
      <xdr:rowOff>47625</xdr:rowOff>
    </xdr:to>
    <xdr:pic>
      <xdr:nvPicPr>
        <xdr:cNvPr id="235614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21179</xdr:colOff>
      <xdr:row>1</xdr:row>
      <xdr:rowOff>29584</xdr:rowOff>
    </xdr:from>
    <xdr:to>
      <xdr:col>11</xdr:col>
      <xdr:colOff>146926</xdr:colOff>
      <xdr:row>4</xdr:row>
      <xdr:rowOff>48025</xdr:rowOff>
    </xdr:to>
    <xdr:sp macro="" textlink="">
      <xdr:nvSpPr>
        <xdr:cNvPr id="3" name="CaixaDeTexto 2"/>
        <xdr:cNvSpPr txBox="1"/>
      </xdr:nvSpPr>
      <xdr:spPr>
        <a:xfrm>
          <a:off x="1316579" y="197224"/>
          <a:ext cx="5764515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4</xdr:row>
      <xdr:rowOff>47625</xdr:rowOff>
    </xdr:to>
    <xdr:pic>
      <xdr:nvPicPr>
        <xdr:cNvPr id="236638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21179</xdr:colOff>
      <xdr:row>1</xdr:row>
      <xdr:rowOff>29584</xdr:rowOff>
    </xdr:from>
    <xdr:to>
      <xdr:col>11</xdr:col>
      <xdr:colOff>146926</xdr:colOff>
      <xdr:row>4</xdr:row>
      <xdr:rowOff>47916</xdr:rowOff>
    </xdr:to>
    <xdr:sp macro="" textlink="">
      <xdr:nvSpPr>
        <xdr:cNvPr id="3" name="CaixaDeTexto 2"/>
        <xdr:cNvSpPr txBox="1"/>
      </xdr:nvSpPr>
      <xdr:spPr>
        <a:xfrm>
          <a:off x="1316579" y="197224"/>
          <a:ext cx="5764515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0</xdr:col>
      <xdr:colOff>66675</xdr:colOff>
      <xdr:row>3</xdr:row>
      <xdr:rowOff>0</xdr:rowOff>
    </xdr:to>
    <xdr:sp macro="" textlink="">
      <xdr:nvSpPr>
        <xdr:cNvPr id="243806" name="Texto 2"/>
        <xdr:cNvSpPr txBox="1">
          <a:spLocks noChangeArrowheads="1"/>
        </xdr:cNvSpPr>
      </xdr:nvSpPr>
      <xdr:spPr bwMode="auto">
        <a:xfrm>
          <a:off x="38100" y="1038225"/>
          <a:ext cx="28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714375</xdr:rowOff>
    </xdr:to>
    <xdr:pic>
      <xdr:nvPicPr>
        <xdr:cNvPr id="249950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760319</xdr:colOff>
      <xdr:row>0</xdr:row>
      <xdr:rowOff>197224</xdr:rowOff>
    </xdr:from>
    <xdr:to>
      <xdr:col>8</xdr:col>
      <xdr:colOff>0</xdr:colOff>
      <xdr:row>0</xdr:row>
      <xdr:rowOff>726141</xdr:rowOff>
    </xdr:to>
    <xdr:sp macro="" textlink="">
      <xdr:nvSpPr>
        <xdr:cNvPr id="3" name="CaixaDeTexto 2"/>
        <xdr:cNvSpPr txBox="1"/>
      </xdr:nvSpPr>
      <xdr:spPr>
        <a:xfrm>
          <a:off x="1301339" y="197224"/>
          <a:ext cx="2874421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714375</xdr:rowOff>
    </xdr:to>
    <xdr:pic>
      <xdr:nvPicPr>
        <xdr:cNvPr id="250974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760319</xdr:colOff>
      <xdr:row>0</xdr:row>
      <xdr:rowOff>197224</xdr:rowOff>
    </xdr:from>
    <xdr:to>
      <xdr:col>8</xdr:col>
      <xdr:colOff>0</xdr:colOff>
      <xdr:row>0</xdr:row>
      <xdr:rowOff>726141</xdr:rowOff>
    </xdr:to>
    <xdr:sp macro="" textlink="">
      <xdr:nvSpPr>
        <xdr:cNvPr id="3" name="CaixaDeTexto 2"/>
        <xdr:cNvSpPr txBox="1"/>
      </xdr:nvSpPr>
      <xdr:spPr>
        <a:xfrm>
          <a:off x="1301339" y="197224"/>
          <a:ext cx="3011581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0</xdr:row>
      <xdr:rowOff>714375</xdr:rowOff>
    </xdr:to>
    <xdr:pic>
      <xdr:nvPicPr>
        <xdr:cNvPr id="251998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760319</xdr:colOff>
      <xdr:row>0</xdr:row>
      <xdr:rowOff>197224</xdr:rowOff>
    </xdr:from>
    <xdr:to>
      <xdr:col>8</xdr:col>
      <xdr:colOff>0</xdr:colOff>
      <xdr:row>0</xdr:row>
      <xdr:rowOff>726141</xdr:rowOff>
    </xdr:to>
    <xdr:sp macro="" textlink="">
      <xdr:nvSpPr>
        <xdr:cNvPr id="3" name="CaixaDeTexto 2"/>
        <xdr:cNvSpPr txBox="1"/>
      </xdr:nvSpPr>
      <xdr:spPr>
        <a:xfrm>
          <a:off x="1148939" y="197224"/>
          <a:ext cx="4657501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676275</xdr:colOff>
      <xdr:row>0</xdr:row>
      <xdr:rowOff>714375</xdr:rowOff>
    </xdr:to>
    <xdr:pic>
      <xdr:nvPicPr>
        <xdr:cNvPr id="256094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143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152624</xdr:colOff>
      <xdr:row>0</xdr:row>
      <xdr:rowOff>197224</xdr:rowOff>
    </xdr:from>
    <xdr:to>
      <xdr:col>8</xdr:col>
      <xdr:colOff>154333</xdr:colOff>
      <xdr:row>0</xdr:row>
      <xdr:rowOff>726141</xdr:rowOff>
    </xdr:to>
    <xdr:sp macro="" textlink="">
      <xdr:nvSpPr>
        <xdr:cNvPr id="3" name="CaixaDeTexto 2"/>
        <xdr:cNvSpPr txBox="1"/>
      </xdr:nvSpPr>
      <xdr:spPr>
        <a:xfrm>
          <a:off x="1423259" y="197224"/>
          <a:ext cx="2920141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676275</xdr:colOff>
      <xdr:row>0</xdr:row>
      <xdr:rowOff>714375</xdr:rowOff>
    </xdr:to>
    <xdr:pic>
      <xdr:nvPicPr>
        <xdr:cNvPr id="257118" name="Imagem 2" descr="Logo Copasa Azu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200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150719</xdr:colOff>
      <xdr:row>0</xdr:row>
      <xdr:rowOff>197224</xdr:rowOff>
    </xdr:from>
    <xdr:to>
      <xdr:col>8</xdr:col>
      <xdr:colOff>182880</xdr:colOff>
      <xdr:row>0</xdr:row>
      <xdr:rowOff>726141</xdr:rowOff>
    </xdr:to>
    <xdr:sp macro="" textlink="">
      <xdr:nvSpPr>
        <xdr:cNvPr id="3" name="CaixaDeTexto 2"/>
        <xdr:cNvSpPr txBox="1"/>
      </xdr:nvSpPr>
      <xdr:spPr>
        <a:xfrm>
          <a:off x="1484219" y="197224"/>
          <a:ext cx="4947061" cy="528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Companhia</a:t>
          </a:r>
          <a:r>
            <a:rPr lang="pt-BR" sz="12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de Saneamento de Minas Gerais</a:t>
          </a:r>
          <a:endParaRPr lang="pt-BR" sz="12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91"/>
  <sheetViews>
    <sheetView topLeftCell="A4" workbookViewId="0">
      <selection activeCell="G43" sqref="G43"/>
    </sheetView>
  </sheetViews>
  <sheetFormatPr defaultRowHeight="12.75" x14ac:dyDescent="0.2"/>
  <cols>
    <col min="1" max="1" width="7.85546875" customWidth="1"/>
    <col min="2" max="2" width="11" customWidth="1"/>
    <col min="3" max="3" width="8.42578125" customWidth="1"/>
    <col min="4" max="4" width="7.5703125" customWidth="1"/>
    <col min="5" max="5" width="11" customWidth="1"/>
    <col min="6" max="6" width="9" customWidth="1"/>
    <col min="7" max="7" width="8.28515625" customWidth="1"/>
    <col min="8" max="8" width="11" customWidth="1"/>
    <col min="9" max="9" width="7.85546875" customWidth="1"/>
    <col min="10" max="10" width="7.42578125" customWidth="1"/>
    <col min="11" max="11" width="11.28515625" customWidth="1"/>
    <col min="12" max="12" width="7.42578125" customWidth="1"/>
    <col min="13" max="13" width="7.140625" customWidth="1"/>
    <col min="14" max="14" width="10.85546875" customWidth="1"/>
    <col min="15" max="15" width="7.85546875" customWidth="1"/>
  </cols>
  <sheetData>
    <row r="6" spans="1:15" ht="18" customHeight="1" x14ac:dyDescent="0.25">
      <c r="A6" s="411" t="s">
        <v>235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</row>
    <row r="7" spans="1:15" x14ac:dyDescent="0.2">
      <c r="A7" s="412" t="s">
        <v>236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</row>
    <row r="8" spans="1:15" x14ac:dyDescent="0.2">
      <c r="A8" s="5" t="s">
        <v>18</v>
      </c>
      <c r="B8" s="5" t="s">
        <v>237</v>
      </c>
      <c r="C8" s="197" t="s">
        <v>238</v>
      </c>
      <c r="D8" s="7" t="s">
        <v>18</v>
      </c>
      <c r="E8" s="8" t="s">
        <v>237</v>
      </c>
      <c r="F8" s="9" t="s">
        <v>238</v>
      </c>
      <c r="G8" s="10" t="s">
        <v>18</v>
      </c>
      <c r="H8" s="5" t="s">
        <v>237</v>
      </c>
      <c r="I8" s="197" t="s">
        <v>238</v>
      </c>
      <c r="J8" s="11" t="s">
        <v>18</v>
      </c>
      <c r="K8" s="5" t="s">
        <v>237</v>
      </c>
      <c r="L8" s="6" t="s">
        <v>238</v>
      </c>
      <c r="M8" s="10" t="s">
        <v>18</v>
      </c>
      <c r="N8" s="5" t="s">
        <v>237</v>
      </c>
      <c r="O8" s="5" t="s">
        <v>238</v>
      </c>
    </row>
    <row r="9" spans="1:15" s="1" customFormat="1" ht="12.95" customHeight="1" x14ac:dyDescent="0.2">
      <c r="A9" s="413" t="s">
        <v>239</v>
      </c>
      <c r="B9" s="414"/>
      <c r="C9" s="414"/>
      <c r="D9" s="415" t="s">
        <v>240</v>
      </c>
      <c r="E9" s="414"/>
      <c r="F9" s="416"/>
      <c r="G9" s="414" t="s">
        <v>240</v>
      </c>
      <c r="H9" s="414"/>
      <c r="I9" s="414"/>
      <c r="J9" s="415" t="s">
        <v>240</v>
      </c>
      <c r="K9" s="414"/>
      <c r="L9" s="416"/>
      <c r="M9" s="414" t="s">
        <v>240</v>
      </c>
      <c r="N9" s="414"/>
      <c r="O9" s="417"/>
    </row>
    <row r="10" spans="1:15" ht="12.95" customHeight="1" x14ac:dyDescent="0.2">
      <c r="A10" s="407"/>
      <c r="B10" s="401"/>
      <c r="C10" s="401"/>
      <c r="D10" s="418" t="s">
        <v>241</v>
      </c>
      <c r="E10" s="401"/>
      <c r="F10" s="419"/>
      <c r="G10" s="401" t="s">
        <v>242</v>
      </c>
      <c r="H10" s="401"/>
      <c r="I10" s="401"/>
      <c r="J10" s="418" t="s">
        <v>243</v>
      </c>
      <c r="K10" s="401"/>
      <c r="L10" s="419"/>
      <c r="M10" s="401" t="s">
        <v>244</v>
      </c>
      <c r="N10" s="401"/>
      <c r="O10" s="409"/>
    </row>
    <row r="11" spans="1:15" ht="12.95" customHeight="1" x14ac:dyDescent="0.2">
      <c r="A11" s="12" t="s">
        <v>245</v>
      </c>
      <c r="B11" s="17" t="s">
        <v>246</v>
      </c>
      <c r="C11" s="390" t="s">
        <v>607</v>
      </c>
      <c r="D11" s="18" t="s">
        <v>247</v>
      </c>
      <c r="E11" s="17" t="s">
        <v>246</v>
      </c>
      <c r="F11" s="392">
        <v>50.52</v>
      </c>
      <c r="G11" s="28" t="s">
        <v>248</v>
      </c>
      <c r="H11" s="21" t="s">
        <v>246</v>
      </c>
      <c r="I11" s="394">
        <v>75.8</v>
      </c>
      <c r="J11" s="25" t="s">
        <v>249</v>
      </c>
      <c r="K11" s="17" t="s">
        <v>246</v>
      </c>
      <c r="L11" s="392">
        <v>113.46</v>
      </c>
      <c r="M11" s="29" t="s">
        <v>250</v>
      </c>
      <c r="N11" s="17" t="s">
        <v>246</v>
      </c>
      <c r="O11" s="422">
        <v>84.77</v>
      </c>
    </row>
    <row r="12" spans="1:15" ht="12.95" customHeight="1" x14ac:dyDescent="0.2">
      <c r="A12" s="12" t="s">
        <v>251</v>
      </c>
      <c r="B12" s="17" t="s">
        <v>252</v>
      </c>
      <c r="C12" s="390"/>
      <c r="D12" s="18" t="s">
        <v>253</v>
      </c>
      <c r="E12" s="17" t="s">
        <v>252</v>
      </c>
      <c r="F12" s="392"/>
      <c r="G12" s="28" t="s">
        <v>254</v>
      </c>
      <c r="H12" s="21" t="s">
        <v>252</v>
      </c>
      <c r="I12" s="394"/>
      <c r="J12" s="20" t="s">
        <v>255</v>
      </c>
      <c r="K12" s="17" t="s">
        <v>252</v>
      </c>
      <c r="L12" s="392"/>
      <c r="M12" s="28" t="s">
        <v>256</v>
      </c>
      <c r="N12" s="17" t="s">
        <v>252</v>
      </c>
      <c r="O12" s="422"/>
    </row>
    <row r="13" spans="1:15" ht="12.95" customHeight="1" x14ac:dyDescent="0.2">
      <c r="A13" s="12" t="s">
        <v>257</v>
      </c>
      <c r="B13" s="17" t="s">
        <v>258</v>
      </c>
      <c r="C13" s="390"/>
      <c r="D13" s="18" t="s">
        <v>259</v>
      </c>
      <c r="E13" s="17" t="s">
        <v>258</v>
      </c>
      <c r="F13" s="392"/>
      <c r="G13" s="28" t="s">
        <v>260</v>
      </c>
      <c r="H13" s="21" t="s">
        <v>258</v>
      </c>
      <c r="I13" s="394"/>
      <c r="J13" s="22" t="s">
        <v>261</v>
      </c>
      <c r="K13" s="17" t="s">
        <v>258</v>
      </c>
      <c r="L13" s="392"/>
      <c r="M13" s="199" t="s">
        <v>262</v>
      </c>
      <c r="N13" s="17" t="s">
        <v>258</v>
      </c>
      <c r="O13" s="422"/>
    </row>
    <row r="14" spans="1:15" ht="12.95" customHeight="1" x14ac:dyDescent="0.2">
      <c r="A14" s="12" t="s">
        <v>263</v>
      </c>
      <c r="B14" s="17" t="s">
        <v>264</v>
      </c>
      <c r="C14" s="390"/>
      <c r="D14" s="18" t="s">
        <v>265</v>
      </c>
      <c r="E14" s="17" t="s">
        <v>264</v>
      </c>
      <c r="F14" s="392"/>
      <c r="G14" s="28" t="s">
        <v>266</v>
      </c>
      <c r="H14" s="21" t="s">
        <v>264</v>
      </c>
      <c r="I14" s="394"/>
      <c r="J14" s="20" t="s">
        <v>267</v>
      </c>
      <c r="K14" s="17" t="s">
        <v>264</v>
      </c>
      <c r="L14" s="392"/>
      <c r="M14" s="28" t="s">
        <v>268</v>
      </c>
      <c r="N14" s="17" t="s">
        <v>264</v>
      </c>
      <c r="O14" s="422"/>
    </row>
    <row r="15" spans="1:15" ht="12.95" customHeight="1" x14ac:dyDescent="0.2">
      <c r="A15" s="12" t="s">
        <v>269</v>
      </c>
      <c r="B15" s="17" t="s">
        <v>270</v>
      </c>
      <c r="C15" s="390"/>
      <c r="D15" s="18" t="s">
        <v>271</v>
      </c>
      <c r="E15" s="17" t="s">
        <v>270</v>
      </c>
      <c r="F15" s="392"/>
      <c r="G15" s="28" t="s">
        <v>522</v>
      </c>
      <c r="H15" s="21" t="s">
        <v>270</v>
      </c>
      <c r="I15" s="394"/>
      <c r="J15" s="25" t="s">
        <v>272</v>
      </c>
      <c r="K15" s="17" t="s">
        <v>270</v>
      </c>
      <c r="L15" s="392"/>
      <c r="M15" s="29" t="s">
        <v>273</v>
      </c>
      <c r="N15" s="17" t="s">
        <v>270</v>
      </c>
      <c r="O15" s="422"/>
    </row>
    <row r="16" spans="1:15" ht="12.95" customHeight="1" x14ac:dyDescent="0.2">
      <c r="A16" s="12" t="s">
        <v>518</v>
      </c>
      <c r="B16" s="17" t="s">
        <v>511</v>
      </c>
      <c r="C16" s="390"/>
      <c r="D16" s="18" t="s">
        <v>520</v>
      </c>
      <c r="E16" s="17" t="s">
        <v>511</v>
      </c>
      <c r="F16" s="392"/>
      <c r="G16" s="28" t="s">
        <v>523</v>
      </c>
      <c r="H16" s="17" t="s">
        <v>511</v>
      </c>
      <c r="I16" s="394"/>
      <c r="J16" s="20" t="s">
        <v>525</v>
      </c>
      <c r="K16" s="17" t="s">
        <v>511</v>
      </c>
      <c r="L16" s="392"/>
      <c r="M16" s="28" t="s">
        <v>527</v>
      </c>
      <c r="N16" s="17" t="s">
        <v>511</v>
      </c>
      <c r="O16" s="422"/>
    </row>
    <row r="17" spans="1:15" ht="12.95" customHeight="1" thickBot="1" x14ac:dyDescent="0.25">
      <c r="A17" s="206" t="s">
        <v>519</v>
      </c>
      <c r="B17" s="13" t="s">
        <v>512</v>
      </c>
      <c r="C17" s="391"/>
      <c r="D17" s="207" t="s">
        <v>521</v>
      </c>
      <c r="E17" s="13" t="s">
        <v>512</v>
      </c>
      <c r="F17" s="393"/>
      <c r="G17" s="208" t="s">
        <v>524</v>
      </c>
      <c r="H17" s="13" t="s">
        <v>512</v>
      </c>
      <c r="I17" s="395"/>
      <c r="J17" s="24" t="s">
        <v>526</v>
      </c>
      <c r="K17" s="13" t="s">
        <v>512</v>
      </c>
      <c r="L17" s="393"/>
      <c r="M17" s="202" t="s">
        <v>528</v>
      </c>
      <c r="N17" s="13" t="s">
        <v>512</v>
      </c>
      <c r="O17" s="423"/>
    </row>
    <row r="18" spans="1:15" ht="12.95" customHeight="1" x14ac:dyDescent="0.2">
      <c r="A18" s="396" t="s">
        <v>240</v>
      </c>
      <c r="B18" s="397"/>
      <c r="C18" s="397"/>
      <c r="D18" s="420" t="s">
        <v>240</v>
      </c>
      <c r="E18" s="397"/>
      <c r="F18" s="421"/>
      <c r="G18" s="397" t="s">
        <v>240</v>
      </c>
      <c r="H18" s="397"/>
      <c r="I18" s="397"/>
      <c r="J18" s="420" t="s">
        <v>274</v>
      </c>
      <c r="K18" s="397"/>
      <c r="L18" s="421"/>
      <c r="M18" s="397" t="s">
        <v>275</v>
      </c>
      <c r="N18" s="397"/>
      <c r="O18" s="408"/>
    </row>
    <row r="19" spans="1:15" ht="12.95" customHeight="1" x14ac:dyDescent="0.2">
      <c r="A19" s="407" t="s">
        <v>276</v>
      </c>
      <c r="B19" s="401"/>
      <c r="C19" s="401"/>
      <c r="D19" s="404" t="s">
        <v>277</v>
      </c>
      <c r="E19" s="403"/>
      <c r="F19" s="405"/>
      <c r="G19" s="401" t="s">
        <v>278</v>
      </c>
      <c r="H19" s="401"/>
      <c r="I19" s="401"/>
      <c r="J19" s="418" t="s">
        <v>279</v>
      </c>
      <c r="K19" s="401"/>
      <c r="L19" s="419"/>
      <c r="M19" s="401"/>
      <c r="N19" s="401"/>
      <c r="O19" s="409"/>
    </row>
    <row r="20" spans="1:15" ht="12.95" customHeight="1" x14ac:dyDescent="0.2">
      <c r="A20" s="12" t="s">
        <v>280</v>
      </c>
      <c r="B20" s="17" t="s">
        <v>246</v>
      </c>
      <c r="C20" s="394">
        <v>75.040000000000006</v>
      </c>
      <c r="D20" s="20" t="s">
        <v>281</v>
      </c>
      <c r="E20" s="17" t="s">
        <v>246</v>
      </c>
      <c r="F20" s="424">
        <v>56.71</v>
      </c>
      <c r="G20" s="28" t="s">
        <v>282</v>
      </c>
      <c r="H20" s="17" t="s">
        <v>246</v>
      </c>
      <c r="I20" s="394">
        <v>42.19</v>
      </c>
      <c r="J20" s="20" t="s">
        <v>283</v>
      </c>
      <c r="K20" s="17" t="s">
        <v>246</v>
      </c>
      <c r="L20" s="424">
        <v>37.32</v>
      </c>
      <c r="M20" s="28" t="s">
        <v>284</v>
      </c>
      <c r="N20" s="17" t="s">
        <v>246</v>
      </c>
      <c r="O20" s="428">
        <v>153</v>
      </c>
    </row>
    <row r="21" spans="1:15" ht="12.95" customHeight="1" x14ac:dyDescent="0.2">
      <c r="A21" s="12" t="s">
        <v>285</v>
      </c>
      <c r="B21" s="17" t="s">
        <v>252</v>
      </c>
      <c r="C21" s="394"/>
      <c r="D21" s="20" t="s">
        <v>286</v>
      </c>
      <c r="E21" s="17" t="s">
        <v>252</v>
      </c>
      <c r="F21" s="424"/>
      <c r="G21" s="28" t="s">
        <v>287</v>
      </c>
      <c r="H21" s="17" t="s">
        <v>252</v>
      </c>
      <c r="I21" s="394"/>
      <c r="J21" s="20" t="s">
        <v>288</v>
      </c>
      <c r="K21" s="17" t="s">
        <v>252</v>
      </c>
      <c r="L21" s="424"/>
      <c r="M21" s="28" t="s">
        <v>289</v>
      </c>
      <c r="N21" s="17" t="s">
        <v>252</v>
      </c>
      <c r="O21" s="428"/>
    </row>
    <row r="22" spans="1:15" ht="12.95" customHeight="1" x14ac:dyDescent="0.2">
      <c r="A22" s="26" t="s">
        <v>290</v>
      </c>
      <c r="B22" s="17" t="s">
        <v>258</v>
      </c>
      <c r="C22" s="394"/>
      <c r="D22" s="22" t="s">
        <v>291</v>
      </c>
      <c r="E22" s="17" t="s">
        <v>258</v>
      </c>
      <c r="F22" s="424"/>
      <c r="G22" s="199" t="s">
        <v>292</v>
      </c>
      <c r="H22" s="17" t="s">
        <v>258</v>
      </c>
      <c r="I22" s="394"/>
      <c r="J22" s="22" t="s">
        <v>293</v>
      </c>
      <c r="K22" s="17" t="s">
        <v>258</v>
      </c>
      <c r="L22" s="424"/>
      <c r="M22" s="199" t="s">
        <v>294</v>
      </c>
      <c r="N22" s="17" t="s">
        <v>258</v>
      </c>
      <c r="O22" s="428"/>
    </row>
    <row r="23" spans="1:15" ht="12.95" customHeight="1" x14ac:dyDescent="0.2">
      <c r="A23" s="12" t="s">
        <v>295</v>
      </c>
      <c r="B23" s="17" t="s">
        <v>264</v>
      </c>
      <c r="C23" s="394"/>
      <c r="D23" s="20" t="s">
        <v>296</v>
      </c>
      <c r="E23" s="17" t="s">
        <v>264</v>
      </c>
      <c r="F23" s="424"/>
      <c r="G23" s="28" t="s">
        <v>297</v>
      </c>
      <c r="H23" s="17" t="s">
        <v>264</v>
      </c>
      <c r="I23" s="394"/>
      <c r="J23" s="20" t="s">
        <v>298</v>
      </c>
      <c r="K23" s="17" t="s">
        <v>264</v>
      </c>
      <c r="L23" s="424"/>
      <c r="M23" s="28" t="s">
        <v>299</v>
      </c>
      <c r="N23" s="17" t="s">
        <v>264</v>
      </c>
      <c r="O23" s="428"/>
    </row>
    <row r="24" spans="1:15" ht="12.95" customHeight="1" x14ac:dyDescent="0.2">
      <c r="A24" s="12" t="s">
        <v>300</v>
      </c>
      <c r="B24" s="17" t="s">
        <v>270</v>
      </c>
      <c r="C24" s="394"/>
      <c r="D24" s="20" t="s">
        <v>301</v>
      </c>
      <c r="E24" s="17" t="s">
        <v>270</v>
      </c>
      <c r="F24" s="424"/>
      <c r="G24" s="28" t="s">
        <v>302</v>
      </c>
      <c r="H24" s="17" t="s">
        <v>270</v>
      </c>
      <c r="I24" s="394"/>
      <c r="J24" s="20" t="s">
        <v>303</v>
      </c>
      <c r="K24" s="17" t="s">
        <v>270</v>
      </c>
      <c r="L24" s="424"/>
      <c r="M24" s="28" t="s">
        <v>304</v>
      </c>
      <c r="N24" s="17" t="s">
        <v>270</v>
      </c>
      <c r="O24" s="428"/>
    </row>
    <row r="25" spans="1:15" ht="12.95" customHeight="1" x14ac:dyDescent="0.2">
      <c r="A25" s="12" t="s">
        <v>529</v>
      </c>
      <c r="B25" s="17" t="s">
        <v>511</v>
      </c>
      <c r="C25" s="394"/>
      <c r="D25" s="20" t="s">
        <v>531</v>
      </c>
      <c r="E25" s="17" t="s">
        <v>511</v>
      </c>
      <c r="F25" s="424"/>
      <c r="G25" s="28" t="s">
        <v>533</v>
      </c>
      <c r="H25" s="17" t="s">
        <v>511</v>
      </c>
      <c r="I25" s="394"/>
      <c r="J25" s="20" t="s">
        <v>535</v>
      </c>
      <c r="K25" s="17" t="s">
        <v>511</v>
      </c>
      <c r="L25" s="424"/>
      <c r="M25" s="28" t="s">
        <v>537</v>
      </c>
      <c r="N25" s="17" t="s">
        <v>511</v>
      </c>
      <c r="O25" s="428"/>
    </row>
    <row r="26" spans="1:15" ht="12.95" customHeight="1" thickBot="1" x14ac:dyDescent="0.25">
      <c r="A26" s="23" t="s">
        <v>530</v>
      </c>
      <c r="B26" s="45" t="s">
        <v>512</v>
      </c>
      <c r="C26" s="406"/>
      <c r="D26" s="44" t="s">
        <v>532</v>
      </c>
      <c r="E26" s="45" t="s">
        <v>512</v>
      </c>
      <c r="F26" s="425"/>
      <c r="G26" s="196" t="s">
        <v>534</v>
      </c>
      <c r="H26" s="45" t="s">
        <v>512</v>
      </c>
      <c r="I26" s="406"/>
      <c r="J26" s="44" t="s">
        <v>536</v>
      </c>
      <c r="K26" s="45" t="s">
        <v>512</v>
      </c>
      <c r="L26" s="425"/>
      <c r="M26" s="196" t="s">
        <v>538</v>
      </c>
      <c r="N26" s="45" t="s">
        <v>512</v>
      </c>
      <c r="O26" s="429"/>
    </row>
    <row r="27" spans="1:15" ht="12.95" customHeight="1" x14ac:dyDescent="0.2">
      <c r="A27" s="402" t="s">
        <v>275</v>
      </c>
      <c r="B27" s="403"/>
      <c r="C27" s="403"/>
      <c r="D27" s="404" t="s">
        <v>274</v>
      </c>
      <c r="E27" s="403"/>
      <c r="F27" s="405"/>
      <c r="G27" s="403" t="s">
        <v>240</v>
      </c>
      <c r="H27" s="403"/>
      <c r="I27" s="403"/>
      <c r="J27" s="404" t="s">
        <v>239</v>
      </c>
      <c r="K27" s="403"/>
      <c r="L27" s="405"/>
      <c r="M27" s="403" t="s">
        <v>239</v>
      </c>
      <c r="N27" s="403"/>
      <c r="O27" s="410"/>
    </row>
    <row r="28" spans="1:15" ht="12.95" customHeight="1" x14ac:dyDescent="0.2">
      <c r="A28" s="402" t="s">
        <v>305</v>
      </c>
      <c r="B28" s="403"/>
      <c r="C28" s="403"/>
      <c r="D28" s="404" t="s">
        <v>306</v>
      </c>
      <c r="E28" s="403"/>
      <c r="F28" s="405"/>
      <c r="G28" s="403" t="s">
        <v>307</v>
      </c>
      <c r="H28" s="403"/>
      <c r="I28" s="403"/>
      <c r="J28" s="404" t="s">
        <v>308</v>
      </c>
      <c r="K28" s="403"/>
      <c r="L28" s="405"/>
      <c r="M28" s="403" t="s">
        <v>309</v>
      </c>
      <c r="N28" s="403"/>
      <c r="O28" s="410"/>
    </row>
    <row r="29" spans="1:15" ht="12.95" customHeight="1" x14ac:dyDescent="0.2">
      <c r="A29" s="12" t="s">
        <v>310</v>
      </c>
      <c r="B29" s="17" t="s">
        <v>246</v>
      </c>
      <c r="C29" s="394">
        <v>228.8</v>
      </c>
      <c r="D29" s="18" t="s">
        <v>311</v>
      </c>
      <c r="E29" s="17" t="s">
        <v>246</v>
      </c>
      <c r="F29" s="400">
        <v>50.52</v>
      </c>
      <c r="G29" s="28" t="s">
        <v>312</v>
      </c>
      <c r="H29" s="17" t="s">
        <v>246</v>
      </c>
      <c r="I29" s="394">
        <v>75.8</v>
      </c>
      <c r="J29" s="20" t="s">
        <v>313</v>
      </c>
      <c r="K29" s="17" t="s">
        <v>246</v>
      </c>
      <c r="L29" s="426" t="s">
        <v>607</v>
      </c>
      <c r="M29" s="28" t="s">
        <v>314</v>
      </c>
      <c r="N29" s="17" t="s">
        <v>246</v>
      </c>
      <c r="O29" s="427" t="s">
        <v>607</v>
      </c>
    </row>
    <row r="30" spans="1:15" ht="12.95" customHeight="1" x14ac:dyDescent="0.2">
      <c r="A30" s="12" t="s">
        <v>315</v>
      </c>
      <c r="B30" s="17" t="s">
        <v>252</v>
      </c>
      <c r="C30" s="394"/>
      <c r="D30" s="18" t="s">
        <v>316</v>
      </c>
      <c r="E30" s="17" t="s">
        <v>252</v>
      </c>
      <c r="F30" s="400"/>
      <c r="G30" s="28" t="s">
        <v>317</v>
      </c>
      <c r="H30" s="17" t="s">
        <v>252</v>
      </c>
      <c r="I30" s="394"/>
      <c r="J30" s="20" t="s">
        <v>318</v>
      </c>
      <c r="K30" s="17" t="s">
        <v>252</v>
      </c>
      <c r="L30" s="426"/>
      <c r="M30" s="28" t="s">
        <v>319</v>
      </c>
      <c r="N30" s="17" t="s">
        <v>252</v>
      </c>
      <c r="O30" s="427"/>
    </row>
    <row r="31" spans="1:15" ht="12.95" customHeight="1" x14ac:dyDescent="0.2">
      <c r="A31" s="12" t="s">
        <v>320</v>
      </c>
      <c r="B31" s="17" t="s">
        <v>258</v>
      </c>
      <c r="C31" s="394"/>
      <c r="D31" s="18" t="s">
        <v>321</v>
      </c>
      <c r="E31" s="17" t="s">
        <v>258</v>
      </c>
      <c r="F31" s="400"/>
      <c r="G31" s="28" t="s">
        <v>322</v>
      </c>
      <c r="H31" s="17" t="s">
        <v>258</v>
      </c>
      <c r="I31" s="394"/>
      <c r="J31" s="20" t="s">
        <v>323</v>
      </c>
      <c r="K31" s="17" t="s">
        <v>258</v>
      </c>
      <c r="L31" s="426"/>
      <c r="M31" s="28" t="s">
        <v>324</v>
      </c>
      <c r="N31" s="17" t="s">
        <v>258</v>
      </c>
      <c r="O31" s="427"/>
    </row>
    <row r="32" spans="1:15" ht="12.95" customHeight="1" x14ac:dyDescent="0.2">
      <c r="A32" s="12" t="s">
        <v>325</v>
      </c>
      <c r="B32" s="17" t="s">
        <v>264</v>
      </c>
      <c r="C32" s="394"/>
      <c r="D32" s="18" t="s">
        <v>326</v>
      </c>
      <c r="E32" s="17" t="s">
        <v>264</v>
      </c>
      <c r="F32" s="400"/>
      <c r="G32" s="28" t="s">
        <v>327</v>
      </c>
      <c r="H32" s="17" t="s">
        <v>264</v>
      </c>
      <c r="I32" s="394"/>
      <c r="J32" s="20" t="s">
        <v>328</v>
      </c>
      <c r="K32" s="17" t="s">
        <v>264</v>
      </c>
      <c r="L32" s="426"/>
      <c r="M32" s="28" t="s">
        <v>329</v>
      </c>
      <c r="N32" s="17" t="s">
        <v>264</v>
      </c>
      <c r="O32" s="427"/>
    </row>
    <row r="33" spans="1:15" ht="12.95" customHeight="1" x14ac:dyDescent="0.2">
      <c r="A33" s="12" t="s">
        <v>330</v>
      </c>
      <c r="B33" s="17" t="s">
        <v>270</v>
      </c>
      <c r="C33" s="394"/>
      <c r="D33" s="18" t="s">
        <v>331</v>
      </c>
      <c r="E33" s="17" t="s">
        <v>270</v>
      </c>
      <c r="F33" s="400"/>
      <c r="G33" s="28" t="s">
        <v>332</v>
      </c>
      <c r="H33" s="17" t="s">
        <v>270</v>
      </c>
      <c r="I33" s="394"/>
      <c r="J33" s="20" t="s">
        <v>333</v>
      </c>
      <c r="K33" s="17" t="s">
        <v>270</v>
      </c>
      <c r="L33" s="426"/>
      <c r="M33" s="28" t="s">
        <v>334</v>
      </c>
      <c r="N33" s="17" t="s">
        <v>270</v>
      </c>
      <c r="O33" s="427"/>
    </row>
    <row r="34" spans="1:15" s="3" customFormat="1" ht="12.95" customHeight="1" x14ac:dyDescent="0.2">
      <c r="A34" s="12" t="s">
        <v>539</v>
      </c>
      <c r="B34" s="17" t="s">
        <v>511</v>
      </c>
      <c r="C34" s="394"/>
      <c r="D34" s="18" t="s">
        <v>541</v>
      </c>
      <c r="E34" s="17" t="s">
        <v>511</v>
      </c>
      <c r="F34" s="400"/>
      <c r="G34" s="28" t="s">
        <v>543</v>
      </c>
      <c r="H34" s="17" t="s">
        <v>511</v>
      </c>
      <c r="I34" s="394"/>
      <c r="J34" s="20" t="s">
        <v>545</v>
      </c>
      <c r="K34" s="17" t="s">
        <v>511</v>
      </c>
      <c r="L34" s="426"/>
      <c r="M34" s="28" t="s">
        <v>547</v>
      </c>
      <c r="N34" s="17" t="s">
        <v>511</v>
      </c>
      <c r="O34" s="427"/>
    </row>
    <row r="35" spans="1:15" ht="12.95" customHeight="1" x14ac:dyDescent="0.2">
      <c r="A35" s="12" t="s">
        <v>540</v>
      </c>
      <c r="B35" s="17" t="s">
        <v>512</v>
      </c>
      <c r="C35" s="394"/>
      <c r="D35" s="18" t="s">
        <v>542</v>
      </c>
      <c r="E35" s="17" t="s">
        <v>512</v>
      </c>
      <c r="F35" s="400"/>
      <c r="G35" s="28" t="s">
        <v>544</v>
      </c>
      <c r="H35" s="17" t="s">
        <v>512</v>
      </c>
      <c r="I35" s="394"/>
      <c r="J35" s="20" t="s">
        <v>546</v>
      </c>
      <c r="K35" s="17" t="s">
        <v>512</v>
      </c>
      <c r="L35" s="426"/>
      <c r="M35" s="28" t="s">
        <v>548</v>
      </c>
      <c r="N35" s="17" t="s">
        <v>512</v>
      </c>
      <c r="O35" s="427"/>
    </row>
    <row r="36" spans="1:15" s="1" customFormat="1" x14ac:dyDescent="0.2">
      <c r="A36" s="398" t="s">
        <v>362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</row>
    <row r="37" spans="1:15" s="1" customFormat="1" x14ac:dyDescent="0.2">
      <c r="A37" s="399" t="s">
        <v>363</v>
      </c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</row>
    <row r="38" spans="1:15" s="1" customFormat="1" x14ac:dyDescent="0.2">
      <c r="A38" s="16"/>
      <c r="B38" s="34"/>
      <c r="C38" s="35"/>
      <c r="D38" s="34"/>
      <c r="E38" s="34"/>
      <c r="F38" s="34"/>
      <c r="G38" s="16"/>
      <c r="H38" s="34"/>
      <c r="I38" s="35"/>
      <c r="J38" s="16"/>
      <c r="K38" s="34"/>
      <c r="L38" s="35"/>
      <c r="M38" s="16"/>
      <c r="N38" s="34"/>
      <c r="O38" s="35"/>
    </row>
    <row r="39" spans="1:15" s="1" customFormat="1" x14ac:dyDescent="0.2">
      <c r="A39" s="16"/>
      <c r="B39" s="34"/>
      <c r="C39" s="33"/>
      <c r="D39" s="34"/>
      <c r="E39" s="34"/>
      <c r="F39" s="34"/>
      <c r="G39" s="16"/>
      <c r="H39" s="34"/>
      <c r="I39" s="33"/>
      <c r="J39" s="16"/>
      <c r="K39" s="34"/>
      <c r="L39" s="33"/>
      <c r="M39" s="16"/>
      <c r="N39" s="34"/>
      <c r="O39" s="33"/>
    </row>
    <row r="40" spans="1:15" s="1" customFormat="1" x14ac:dyDescent="0.2">
      <c r="A40" s="16"/>
      <c r="B40" s="34"/>
      <c r="C40" s="33"/>
      <c r="D40" s="34"/>
      <c r="E40" s="34"/>
      <c r="F40" s="34"/>
      <c r="G40" s="16"/>
      <c r="H40" s="34"/>
      <c r="I40" s="33"/>
      <c r="J40" s="16"/>
      <c r="K40" s="34"/>
      <c r="L40" s="33"/>
      <c r="M40" s="16"/>
      <c r="N40" s="34"/>
      <c r="O40" s="33"/>
    </row>
    <row r="41" spans="1:15" s="1" customFormat="1" x14ac:dyDescent="0.2">
      <c r="A41" s="16"/>
      <c r="B41" s="34"/>
      <c r="C41" s="33"/>
      <c r="D41" s="34"/>
      <c r="E41" s="34"/>
      <c r="F41" s="34"/>
      <c r="G41" s="16"/>
      <c r="H41" s="34"/>
      <c r="I41" s="33"/>
      <c r="J41" s="16"/>
      <c r="K41" s="34"/>
      <c r="L41" s="33"/>
      <c r="M41" s="16"/>
      <c r="N41" s="34"/>
      <c r="O41" s="33"/>
    </row>
    <row r="42" spans="1:15" s="1" customFormat="1" x14ac:dyDescent="0.2">
      <c r="A42" s="16"/>
      <c r="B42" s="34"/>
      <c r="C42" s="33"/>
      <c r="D42" s="34"/>
      <c r="E42" s="34"/>
      <c r="F42" s="34"/>
      <c r="G42" s="16"/>
      <c r="H42" s="34"/>
      <c r="I42" s="33"/>
      <c r="J42" s="16"/>
      <c r="K42" s="34"/>
      <c r="L42" s="33"/>
      <c r="M42" s="16"/>
      <c r="N42" s="34"/>
      <c r="O42" s="33"/>
    </row>
    <row r="43" spans="1:15" s="1" customFormat="1" x14ac:dyDescent="0.2">
      <c r="A43" s="16"/>
      <c r="B43" s="34"/>
      <c r="C43" s="35"/>
      <c r="D43" s="34"/>
      <c r="E43" s="34"/>
      <c r="F43" s="34"/>
      <c r="G43" s="16"/>
      <c r="H43" s="34"/>
      <c r="I43" s="35"/>
      <c r="J43" s="16"/>
      <c r="K43" s="34"/>
      <c r="L43" s="35"/>
      <c r="M43" s="16"/>
      <c r="N43" s="34"/>
      <c r="O43" s="35"/>
    </row>
    <row r="44" spans="1:15" s="1" customFormat="1" x14ac:dyDescent="0.2">
      <c r="A44" s="16"/>
      <c r="B44" s="34"/>
      <c r="C44" s="33"/>
      <c r="D44" s="34"/>
      <c r="E44" s="34"/>
      <c r="F44" s="34"/>
      <c r="G44" s="16"/>
      <c r="H44" s="34"/>
      <c r="I44" s="33"/>
      <c r="J44" s="16"/>
      <c r="K44" s="34"/>
      <c r="L44" s="35"/>
      <c r="M44" s="16"/>
      <c r="N44" s="34"/>
      <c r="O44" s="33"/>
    </row>
    <row r="45" spans="1:15" s="1" customFormat="1" x14ac:dyDescent="0.2">
      <c r="A45" s="16"/>
      <c r="B45" s="34"/>
      <c r="C45" s="33"/>
      <c r="D45" s="34"/>
      <c r="E45" s="34"/>
      <c r="F45" s="34"/>
      <c r="G45" s="16"/>
      <c r="H45" s="34"/>
      <c r="I45" s="33"/>
      <c r="J45" s="16"/>
      <c r="K45" s="34"/>
      <c r="L45" s="33"/>
      <c r="M45" s="16"/>
      <c r="N45" s="34"/>
      <c r="O45" s="33"/>
    </row>
    <row r="46" spans="1:15" s="1" customFormat="1" x14ac:dyDescent="0.2">
      <c r="A46" s="16"/>
      <c r="B46" s="34"/>
      <c r="C46" s="33"/>
      <c r="D46" s="34"/>
      <c r="E46" s="34"/>
      <c r="F46" s="34"/>
      <c r="G46" s="34"/>
      <c r="H46" s="34"/>
      <c r="I46" s="34"/>
      <c r="J46" s="16"/>
      <c r="K46" s="34"/>
      <c r="L46" s="33"/>
      <c r="M46" s="34"/>
      <c r="N46" s="34"/>
      <c r="O46" s="34"/>
    </row>
    <row r="47" spans="1:15" s="1" customFormat="1" x14ac:dyDescent="0.2">
      <c r="A47" s="16"/>
      <c r="B47" s="34"/>
      <c r="C47" s="33"/>
      <c r="D47" s="34"/>
      <c r="E47" s="34"/>
      <c r="F47" s="34"/>
      <c r="G47" s="34"/>
      <c r="H47" s="34"/>
      <c r="I47" s="34"/>
      <c r="J47" s="16"/>
      <c r="K47" s="34"/>
      <c r="L47" s="33"/>
      <c r="M47" s="34"/>
      <c r="N47" s="34"/>
      <c r="O47" s="34"/>
    </row>
    <row r="48" spans="1:15" s="1" customFormat="1" x14ac:dyDescent="0.2">
      <c r="A48" s="16"/>
      <c r="B48" s="34"/>
      <c r="C48" s="35"/>
      <c r="D48" s="34"/>
      <c r="E48" s="34"/>
      <c r="F48" s="34"/>
      <c r="G48" s="34"/>
      <c r="H48" s="34"/>
      <c r="I48" s="34"/>
      <c r="J48" s="16"/>
      <c r="K48" s="34"/>
      <c r="L48" s="35"/>
      <c r="M48" s="34"/>
      <c r="N48" s="34"/>
      <c r="O48" s="34"/>
    </row>
    <row r="49" spans="1:15" s="1" customFormat="1" x14ac:dyDescent="0.2">
      <c r="A49" s="16"/>
      <c r="B49" s="34"/>
      <c r="C49" s="33"/>
      <c r="D49" s="34"/>
      <c r="E49" s="34"/>
      <c r="F49" s="34"/>
      <c r="G49" s="34"/>
      <c r="H49" s="34"/>
      <c r="I49" s="34"/>
      <c r="J49" s="16"/>
      <c r="K49" s="34"/>
      <c r="L49" s="33"/>
      <c r="M49" s="34"/>
      <c r="N49" s="34"/>
      <c r="O49" s="34"/>
    </row>
    <row r="50" spans="1:15" s="1" customFormat="1" x14ac:dyDescent="0.2">
      <c r="A50" s="16"/>
      <c r="B50" s="34"/>
      <c r="C50" s="33"/>
      <c r="D50" s="34"/>
      <c r="E50" s="34"/>
      <c r="F50" s="34"/>
      <c r="G50" s="34"/>
      <c r="H50" s="34"/>
      <c r="I50" s="34"/>
      <c r="J50" s="16"/>
      <c r="K50" s="34"/>
      <c r="L50" s="33"/>
      <c r="M50" s="34"/>
      <c r="N50" s="34"/>
      <c r="O50" s="34"/>
    </row>
    <row r="51" spans="1:15" s="1" customFormat="1" x14ac:dyDescent="0.2">
      <c r="A51" s="16"/>
      <c r="B51" s="34"/>
      <c r="C51" s="33"/>
      <c r="D51" s="34"/>
      <c r="E51" s="34"/>
      <c r="F51" s="34"/>
      <c r="G51" s="34"/>
      <c r="H51" s="34"/>
      <c r="I51" s="34"/>
      <c r="J51" s="16"/>
      <c r="K51" s="34"/>
      <c r="L51" s="33"/>
      <c r="M51" s="34"/>
      <c r="N51" s="34"/>
      <c r="O51" s="34"/>
    </row>
    <row r="52" spans="1:15" s="1" customFormat="1" x14ac:dyDescent="0.2">
      <c r="A52" s="16"/>
      <c r="B52" s="34"/>
      <c r="C52" s="33"/>
      <c r="D52" s="34"/>
      <c r="E52" s="34"/>
      <c r="F52" s="34"/>
      <c r="G52" s="34"/>
      <c r="H52" s="34"/>
      <c r="I52" s="34"/>
      <c r="J52" s="16"/>
      <c r="K52" s="34"/>
      <c r="L52" s="33"/>
      <c r="M52" s="34"/>
      <c r="N52" s="34"/>
      <c r="O52" s="34"/>
    </row>
    <row r="53" spans="1:15" s="1" customFormat="1" x14ac:dyDescent="0.2">
      <c r="A53" s="16"/>
      <c r="B53" s="34"/>
      <c r="C53" s="36"/>
      <c r="D53" s="34"/>
      <c r="E53" s="34"/>
      <c r="F53" s="34"/>
      <c r="G53" s="34"/>
      <c r="H53" s="34"/>
      <c r="I53" s="34"/>
      <c r="J53" s="16"/>
      <c r="K53" s="34"/>
      <c r="L53" s="36"/>
      <c r="M53" s="34"/>
      <c r="N53" s="34"/>
      <c r="O53" s="34"/>
    </row>
    <row r="54" spans="1:15" s="1" customFormat="1" x14ac:dyDescent="0.2">
      <c r="A54" s="16"/>
      <c r="B54" s="34"/>
      <c r="C54" s="33"/>
      <c r="D54" s="34"/>
      <c r="E54" s="34"/>
      <c r="F54" s="34"/>
      <c r="G54" s="34"/>
      <c r="H54" s="34"/>
      <c r="I54" s="34"/>
      <c r="J54" s="16"/>
      <c r="K54" s="34"/>
      <c r="L54" s="33"/>
      <c r="M54" s="34"/>
      <c r="N54" s="34"/>
      <c r="O54" s="34"/>
    </row>
    <row r="55" spans="1:15" s="1" customFormat="1" x14ac:dyDescent="0.2">
      <c r="A55" s="16"/>
      <c r="B55" s="34"/>
      <c r="C55" s="33"/>
      <c r="D55" s="34"/>
      <c r="E55" s="34"/>
      <c r="F55" s="34"/>
      <c r="G55" s="34"/>
      <c r="H55" s="34"/>
      <c r="I55" s="34"/>
      <c r="J55" s="16"/>
      <c r="K55" s="34"/>
      <c r="L55" s="33"/>
      <c r="M55" s="34"/>
      <c r="N55" s="34"/>
      <c r="O55" s="34"/>
    </row>
    <row r="56" spans="1:15" s="1" customFormat="1" x14ac:dyDescent="0.2">
      <c r="A56" s="37"/>
      <c r="B56" s="37"/>
      <c r="C56" s="37"/>
      <c r="D56" s="37"/>
      <c r="E56" s="37"/>
      <c r="F56" s="37"/>
      <c r="G56" s="38"/>
      <c r="H56" s="37"/>
      <c r="I56" s="39"/>
      <c r="J56" s="39"/>
      <c r="K56" s="39"/>
      <c r="L56" s="39"/>
      <c r="M56" s="39"/>
      <c r="N56" s="39"/>
      <c r="O56" s="39"/>
    </row>
    <row r="57" spans="1:15" s="1" customFormat="1" x14ac:dyDescent="0.2"/>
    <row r="58" spans="1:15" s="1" customFormat="1" x14ac:dyDescent="0.2"/>
    <row r="59" spans="1:15" s="1" customFormat="1" x14ac:dyDescent="0.2"/>
    <row r="60" spans="1:15" s="1" customFormat="1" x14ac:dyDescent="0.2"/>
    <row r="61" spans="1:15" s="1" customFormat="1" x14ac:dyDescent="0.2"/>
    <row r="62" spans="1:15" s="1" customFormat="1" x14ac:dyDescent="0.2"/>
    <row r="63" spans="1:15" s="1" customFormat="1" x14ac:dyDescent="0.2"/>
    <row r="64" spans="1:15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</sheetData>
  <mergeCells count="47">
    <mergeCell ref="D28:F28"/>
    <mergeCell ref="D18:F18"/>
    <mergeCell ref="O11:O17"/>
    <mergeCell ref="F20:F26"/>
    <mergeCell ref="I29:I35"/>
    <mergeCell ref="L29:L35"/>
    <mergeCell ref="O29:O35"/>
    <mergeCell ref="J28:L28"/>
    <mergeCell ref="G18:I18"/>
    <mergeCell ref="J18:L18"/>
    <mergeCell ref="J19:L19"/>
    <mergeCell ref="M28:O28"/>
    <mergeCell ref="L20:L26"/>
    <mergeCell ref="O20:O26"/>
    <mergeCell ref="D19:F19"/>
    <mergeCell ref="A6:O6"/>
    <mergeCell ref="A7:O7"/>
    <mergeCell ref="A9:C10"/>
    <mergeCell ref="D9:F9"/>
    <mergeCell ref="G9:I9"/>
    <mergeCell ref="M9:O9"/>
    <mergeCell ref="J9:L9"/>
    <mergeCell ref="M10:O10"/>
    <mergeCell ref="D10:F10"/>
    <mergeCell ref="J10:L10"/>
    <mergeCell ref="G10:I10"/>
    <mergeCell ref="A36:O36"/>
    <mergeCell ref="A37:O37"/>
    <mergeCell ref="C29:C35"/>
    <mergeCell ref="F29:F35"/>
    <mergeCell ref="G19:I19"/>
    <mergeCell ref="A27:C27"/>
    <mergeCell ref="D27:F27"/>
    <mergeCell ref="G27:I27"/>
    <mergeCell ref="J27:L27"/>
    <mergeCell ref="I20:I26"/>
    <mergeCell ref="A28:C28"/>
    <mergeCell ref="A19:C19"/>
    <mergeCell ref="C20:C26"/>
    <mergeCell ref="G28:I28"/>
    <mergeCell ref="M18:O19"/>
    <mergeCell ref="M27:O27"/>
    <mergeCell ref="C11:C17"/>
    <mergeCell ref="F11:F17"/>
    <mergeCell ref="I11:I17"/>
    <mergeCell ref="L11:L17"/>
    <mergeCell ref="A18:C18"/>
  </mergeCells>
  <phoneticPr fontId="31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3" tint="0.59999389629810485"/>
    <pageSetUpPr fitToPage="1"/>
  </sheetPr>
  <dimension ref="A1:F39"/>
  <sheetViews>
    <sheetView showGridLines="0" view="pageBreakPreview" topLeftCell="B1" zoomScaleNormal="98" zoomScaleSheetLayoutView="100" workbookViewId="0">
      <selection activeCell="F34" sqref="D34:F34"/>
    </sheetView>
  </sheetViews>
  <sheetFormatPr defaultColWidth="11.42578125"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11" style="50" customWidth="1"/>
    <col min="6" max="6" width="15.7109375" style="50" customWidth="1"/>
    <col min="7" max="16384" width="11.42578125" style="50"/>
  </cols>
  <sheetData>
    <row r="1" spans="1:6" s="254" customFormat="1" ht="28.35" customHeight="1" x14ac:dyDescent="0.2">
      <c r="A1" s="430" t="s">
        <v>1195</v>
      </c>
      <c r="B1" s="430"/>
      <c r="C1" s="430"/>
      <c r="D1" s="430"/>
      <c r="E1" s="430"/>
      <c r="F1" s="430"/>
    </row>
    <row r="2" spans="1:6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ht="33.75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ht="12.95" customHeight="1" x14ac:dyDescent="0.2">
      <c r="A4" s="273" t="s">
        <v>794</v>
      </c>
      <c r="B4" s="438" t="s">
        <v>1112</v>
      </c>
      <c r="C4" s="545" t="s">
        <v>168</v>
      </c>
      <c r="D4" s="355" t="s">
        <v>1115</v>
      </c>
      <c r="E4" s="356">
        <v>643.31207105919998</v>
      </c>
      <c r="F4" s="357" t="s">
        <v>128</v>
      </c>
    </row>
    <row r="5" spans="1:6" ht="12.95" customHeight="1" x14ac:dyDescent="0.2">
      <c r="A5" s="273" t="s">
        <v>795</v>
      </c>
      <c r="B5" s="438"/>
      <c r="C5" s="545"/>
      <c r="D5" s="355" t="s">
        <v>1116</v>
      </c>
      <c r="E5" s="356">
        <v>464.0372676188</v>
      </c>
      <c r="F5" s="357" t="s">
        <v>128</v>
      </c>
    </row>
    <row r="6" spans="1:6" ht="12.95" customHeight="1" x14ac:dyDescent="0.2">
      <c r="A6" s="273" t="s">
        <v>796</v>
      </c>
      <c r="B6" s="438"/>
      <c r="C6" s="545"/>
      <c r="D6" s="355" t="s">
        <v>1117</v>
      </c>
      <c r="E6" s="356">
        <v>383.77989375519996</v>
      </c>
      <c r="F6" s="357" t="s">
        <v>128</v>
      </c>
    </row>
    <row r="7" spans="1:6" ht="12.95" customHeight="1" x14ac:dyDescent="0.2">
      <c r="A7" s="273" t="s">
        <v>797</v>
      </c>
      <c r="B7" s="438"/>
      <c r="C7" s="545"/>
      <c r="D7" s="355" t="s">
        <v>1118</v>
      </c>
      <c r="E7" s="356">
        <v>464.0252187712</v>
      </c>
      <c r="F7" s="357" t="s">
        <v>128</v>
      </c>
    </row>
    <row r="8" spans="1:6" ht="12.95" customHeight="1" x14ac:dyDescent="0.2">
      <c r="A8" s="273" t="s">
        <v>798</v>
      </c>
      <c r="B8" s="438"/>
      <c r="C8" s="545"/>
      <c r="D8" s="355" t="s">
        <v>1119</v>
      </c>
      <c r="E8" s="356">
        <v>383.77989375519996</v>
      </c>
      <c r="F8" s="357" t="s">
        <v>128</v>
      </c>
    </row>
    <row r="9" spans="1:6" ht="12.95" customHeight="1" x14ac:dyDescent="0.2">
      <c r="A9" s="273" t="s">
        <v>799</v>
      </c>
      <c r="B9" s="438"/>
      <c r="C9" s="545"/>
      <c r="D9" s="355" t="s">
        <v>1120</v>
      </c>
      <c r="E9" s="356">
        <v>383.77989375519996</v>
      </c>
      <c r="F9" s="357" t="s">
        <v>128</v>
      </c>
    </row>
    <row r="10" spans="1:6" ht="12.95" customHeight="1" x14ac:dyDescent="0.2">
      <c r="A10" s="273" t="s">
        <v>907</v>
      </c>
      <c r="B10" s="438"/>
      <c r="C10" s="545"/>
      <c r="D10" s="321" t="s">
        <v>846</v>
      </c>
      <c r="E10" s="356">
        <v>492.62918297360005</v>
      </c>
      <c r="F10" s="329" t="s">
        <v>128</v>
      </c>
    </row>
    <row r="11" spans="1:6" ht="12.95" customHeight="1" x14ac:dyDescent="0.2">
      <c r="A11" s="273" t="s">
        <v>908</v>
      </c>
      <c r="B11" s="438"/>
      <c r="C11" s="545"/>
      <c r="D11" s="321" t="s">
        <v>847</v>
      </c>
      <c r="E11" s="356">
        <v>351.46488449200001</v>
      </c>
      <c r="F11" s="357" t="s">
        <v>128</v>
      </c>
    </row>
    <row r="12" spans="1:6" ht="12.95" customHeight="1" x14ac:dyDescent="0.2">
      <c r="A12" s="273" t="s">
        <v>909</v>
      </c>
      <c r="B12" s="438"/>
      <c r="C12" s="545"/>
      <c r="D12" s="321" t="s">
        <v>848</v>
      </c>
      <c r="E12" s="356">
        <v>281.30444491719999</v>
      </c>
      <c r="F12" s="357" t="s">
        <v>128</v>
      </c>
    </row>
    <row r="13" spans="1:6" ht="12.95" customHeight="1" x14ac:dyDescent="0.2">
      <c r="A13" s="273" t="s">
        <v>800</v>
      </c>
      <c r="B13" s="438" t="s">
        <v>1113</v>
      </c>
      <c r="C13" s="545" t="s">
        <v>168</v>
      </c>
      <c r="D13" s="355" t="s">
        <v>1115</v>
      </c>
      <c r="E13" s="356">
        <v>660.16840885159991</v>
      </c>
      <c r="F13" s="329" t="s">
        <v>128</v>
      </c>
    </row>
    <row r="14" spans="1:6" ht="12.95" customHeight="1" x14ac:dyDescent="0.2">
      <c r="A14" s="273" t="s">
        <v>801</v>
      </c>
      <c r="B14" s="438"/>
      <c r="C14" s="545"/>
      <c r="D14" s="355" t="s">
        <v>1116</v>
      </c>
      <c r="E14" s="356">
        <v>480.90565425879998</v>
      </c>
      <c r="F14" s="282" t="s">
        <v>128</v>
      </c>
    </row>
    <row r="15" spans="1:6" ht="12.95" customHeight="1" x14ac:dyDescent="0.2">
      <c r="A15" s="273" t="s">
        <v>802</v>
      </c>
      <c r="B15" s="438"/>
      <c r="C15" s="545"/>
      <c r="D15" s="355" t="s">
        <v>1117</v>
      </c>
      <c r="E15" s="356">
        <v>400.6603292428</v>
      </c>
      <c r="F15" s="282" t="s">
        <v>128</v>
      </c>
    </row>
    <row r="16" spans="1:6" ht="12.95" customHeight="1" x14ac:dyDescent="0.2">
      <c r="A16" s="273" t="s">
        <v>803</v>
      </c>
      <c r="B16" s="438"/>
      <c r="C16" s="545"/>
      <c r="D16" s="355" t="s">
        <v>1118</v>
      </c>
      <c r="E16" s="356">
        <v>480.90565425879998</v>
      </c>
      <c r="F16" s="329" t="s">
        <v>128</v>
      </c>
    </row>
    <row r="17" spans="1:6" ht="12.95" customHeight="1" x14ac:dyDescent="0.2">
      <c r="A17" s="273" t="s">
        <v>804</v>
      </c>
      <c r="B17" s="438"/>
      <c r="C17" s="545"/>
      <c r="D17" s="355" t="s">
        <v>1119</v>
      </c>
      <c r="E17" s="356">
        <v>400.6603292428</v>
      </c>
      <c r="F17" s="329" t="s">
        <v>128</v>
      </c>
    </row>
    <row r="18" spans="1:6" ht="12.95" customHeight="1" x14ac:dyDescent="0.2">
      <c r="A18" s="273" t="s">
        <v>805</v>
      </c>
      <c r="B18" s="438"/>
      <c r="C18" s="545"/>
      <c r="D18" s="355" t="s">
        <v>1120</v>
      </c>
      <c r="E18" s="356">
        <v>400.6603292428</v>
      </c>
      <c r="F18" s="329" t="s">
        <v>128</v>
      </c>
    </row>
    <row r="19" spans="1:6" ht="12.95" customHeight="1" x14ac:dyDescent="0.2">
      <c r="A19" s="273" t="s">
        <v>910</v>
      </c>
      <c r="B19" s="438"/>
      <c r="C19" s="545"/>
      <c r="D19" s="321" t="s">
        <v>846</v>
      </c>
      <c r="E19" s="356">
        <v>508.54571065319999</v>
      </c>
      <c r="F19" s="329" t="s">
        <v>128</v>
      </c>
    </row>
    <row r="20" spans="1:6" ht="12.95" customHeight="1" x14ac:dyDescent="0.2">
      <c r="A20" s="273" t="s">
        <v>911</v>
      </c>
      <c r="B20" s="438"/>
      <c r="C20" s="545"/>
      <c r="D20" s="321" t="s">
        <v>847</v>
      </c>
      <c r="E20" s="356">
        <v>367.39346101920006</v>
      </c>
      <c r="F20" s="329" t="s">
        <v>128</v>
      </c>
    </row>
    <row r="21" spans="1:6" ht="12.95" customHeight="1" x14ac:dyDescent="0.2">
      <c r="A21" s="273" t="s">
        <v>912</v>
      </c>
      <c r="B21" s="438"/>
      <c r="C21" s="545"/>
      <c r="D21" s="321" t="s">
        <v>848</v>
      </c>
      <c r="E21" s="356">
        <v>297.22097259680004</v>
      </c>
      <c r="F21" s="329" t="s">
        <v>128</v>
      </c>
    </row>
    <row r="22" spans="1:6" ht="12.95" customHeight="1" x14ac:dyDescent="0.2">
      <c r="A22" s="273" t="s">
        <v>806</v>
      </c>
      <c r="B22" s="438" t="s">
        <v>1114</v>
      </c>
      <c r="C22" s="545" t="s">
        <v>168</v>
      </c>
      <c r="D22" s="355" t="s">
        <v>1115</v>
      </c>
      <c r="E22" s="356">
        <v>671.07261592960015</v>
      </c>
      <c r="F22" s="329" t="s">
        <v>128</v>
      </c>
    </row>
    <row r="23" spans="1:6" ht="12.95" customHeight="1" x14ac:dyDescent="0.2">
      <c r="A23" s="273" t="s">
        <v>807</v>
      </c>
      <c r="B23" s="536"/>
      <c r="C23" s="545"/>
      <c r="D23" s="355" t="s">
        <v>1116</v>
      </c>
      <c r="E23" s="356">
        <v>491.80986133680005</v>
      </c>
      <c r="F23" s="329" t="s">
        <v>128</v>
      </c>
    </row>
    <row r="24" spans="1:6" ht="12.95" customHeight="1" x14ac:dyDescent="0.2">
      <c r="A24" s="273" t="s">
        <v>808</v>
      </c>
      <c r="B24" s="536"/>
      <c r="C24" s="545"/>
      <c r="D24" s="355" t="s">
        <v>1121</v>
      </c>
      <c r="E24" s="356">
        <v>411.55248747319996</v>
      </c>
      <c r="F24" s="329" t="s">
        <v>128</v>
      </c>
    </row>
    <row r="25" spans="1:6" x14ac:dyDescent="0.2">
      <c r="A25" s="273" t="s">
        <v>809</v>
      </c>
      <c r="B25" s="536"/>
      <c r="C25" s="545"/>
      <c r="D25" s="355" t="s">
        <v>1118</v>
      </c>
      <c r="E25" s="356">
        <v>491.80986133680005</v>
      </c>
      <c r="F25" s="344" t="s">
        <v>128</v>
      </c>
    </row>
    <row r="26" spans="1:6" ht="12.95" customHeight="1" x14ac:dyDescent="0.2">
      <c r="A26" s="273" t="s">
        <v>810</v>
      </c>
      <c r="B26" s="536"/>
      <c r="C26" s="545"/>
      <c r="D26" s="355" t="s">
        <v>1119</v>
      </c>
      <c r="E26" s="356">
        <v>411.55248747319996</v>
      </c>
      <c r="F26" s="329" t="s">
        <v>128</v>
      </c>
    </row>
    <row r="27" spans="1:6" ht="12.95" customHeight="1" x14ac:dyDescent="0.2">
      <c r="A27" s="273" t="s">
        <v>811</v>
      </c>
      <c r="B27" s="536"/>
      <c r="C27" s="545"/>
      <c r="D27" s="355" t="s">
        <v>1120</v>
      </c>
      <c r="E27" s="356">
        <v>411.55248747319996</v>
      </c>
      <c r="F27" s="329" t="s">
        <v>128</v>
      </c>
    </row>
    <row r="28" spans="1:6" ht="12.95" customHeight="1" x14ac:dyDescent="0.2">
      <c r="A28" s="273" t="s">
        <v>913</v>
      </c>
      <c r="B28" s="536"/>
      <c r="C28" s="545"/>
      <c r="D28" s="355" t="s">
        <v>878</v>
      </c>
      <c r="E28" s="356">
        <v>519.04025691279992</v>
      </c>
      <c r="F28" s="357" t="s">
        <v>128</v>
      </c>
    </row>
    <row r="29" spans="1:6" ht="12.95" customHeight="1" x14ac:dyDescent="0.2">
      <c r="A29" s="273" t="s">
        <v>914</v>
      </c>
      <c r="B29" s="536"/>
      <c r="C29" s="545"/>
      <c r="D29" s="355" t="s">
        <v>879</v>
      </c>
      <c r="E29" s="356">
        <v>377.86390958360005</v>
      </c>
      <c r="F29" s="357" t="s">
        <v>128</v>
      </c>
    </row>
    <row r="30" spans="1:6" ht="12.95" customHeight="1" x14ac:dyDescent="0.2">
      <c r="A30" s="273" t="s">
        <v>915</v>
      </c>
      <c r="B30" s="536"/>
      <c r="C30" s="545"/>
      <c r="D30" s="355" t="s">
        <v>880</v>
      </c>
      <c r="E30" s="356">
        <v>307.71551885639997</v>
      </c>
      <c r="F30" s="357" t="s">
        <v>128</v>
      </c>
    </row>
    <row r="31" spans="1:6" ht="12.95" customHeight="1" x14ac:dyDescent="0.2">
      <c r="A31" s="273" t="s">
        <v>175</v>
      </c>
      <c r="B31" s="438" t="s">
        <v>824</v>
      </c>
      <c r="C31" s="541" t="s">
        <v>168</v>
      </c>
      <c r="D31" s="355" t="s">
        <v>1153</v>
      </c>
      <c r="E31" s="356">
        <v>188.8174907396</v>
      </c>
      <c r="F31" s="344" t="s">
        <v>1140</v>
      </c>
    </row>
    <row r="32" spans="1:6" ht="12.95" customHeight="1" x14ac:dyDescent="0.2">
      <c r="A32" s="273" t="s">
        <v>121</v>
      </c>
      <c r="B32" s="438"/>
      <c r="C32" s="541"/>
      <c r="D32" s="355" t="s">
        <v>1132</v>
      </c>
      <c r="E32" s="356">
        <v>86.185406882800009</v>
      </c>
      <c r="F32" s="358" t="s">
        <v>130</v>
      </c>
    </row>
    <row r="33" spans="1:6" ht="12.95" customHeight="1" x14ac:dyDescent="0.2">
      <c r="A33" s="273" t="s">
        <v>120</v>
      </c>
      <c r="B33" s="438"/>
      <c r="C33" s="541"/>
      <c r="D33" s="359" t="s">
        <v>1154</v>
      </c>
      <c r="E33" s="356">
        <v>86.185406882800009</v>
      </c>
      <c r="F33" s="344" t="s">
        <v>1140</v>
      </c>
    </row>
    <row r="34" spans="1:6" s="257" customFormat="1" ht="12.95" customHeight="1" x14ac:dyDescent="0.2">
      <c r="A34" s="354" t="s">
        <v>1166</v>
      </c>
      <c r="B34" s="438"/>
      <c r="C34" s="541"/>
      <c r="D34" s="388" t="s">
        <v>1167</v>
      </c>
      <c r="E34" s="389" t="s">
        <v>836</v>
      </c>
      <c r="F34" s="362" t="s">
        <v>1168</v>
      </c>
    </row>
    <row r="35" spans="1:6" ht="12.95" customHeight="1" x14ac:dyDescent="0.2">
      <c r="A35" s="273" t="s">
        <v>176</v>
      </c>
      <c r="B35" s="438"/>
      <c r="C35" s="541"/>
      <c r="D35" s="360" t="s">
        <v>177</v>
      </c>
      <c r="E35" s="356">
        <v>220.04810371880001</v>
      </c>
      <c r="F35" s="358" t="s">
        <v>130</v>
      </c>
    </row>
    <row r="36" spans="1:6" ht="12.95" customHeight="1" x14ac:dyDescent="0.2">
      <c r="A36" s="285" t="s">
        <v>616</v>
      </c>
      <c r="B36" s="438"/>
      <c r="C36" s="541"/>
      <c r="D36" s="286" t="s">
        <v>1155</v>
      </c>
      <c r="E36" s="361" t="s">
        <v>836</v>
      </c>
      <c r="F36" s="344" t="s">
        <v>1140</v>
      </c>
    </row>
    <row r="37" spans="1:6" s="257" customFormat="1" ht="12.95" customHeight="1" x14ac:dyDescent="0.2">
      <c r="A37" s="318" t="s">
        <v>617</v>
      </c>
      <c r="B37" s="438"/>
      <c r="C37" s="541"/>
      <c r="D37" s="286" t="s">
        <v>1029</v>
      </c>
      <c r="E37" s="356">
        <v>220.04810371880001</v>
      </c>
      <c r="F37" s="344" t="s">
        <v>135</v>
      </c>
    </row>
    <row r="38" spans="1:6" s="258" customFormat="1" ht="12" customHeight="1" x14ac:dyDescent="0.2">
      <c r="A38" s="261"/>
      <c r="B38" s="546" t="s">
        <v>1098</v>
      </c>
      <c r="C38" s="546"/>
      <c r="D38" s="546"/>
      <c r="E38" s="546"/>
      <c r="F38" s="546"/>
    </row>
    <row r="39" spans="1:6" ht="24" customHeight="1" x14ac:dyDescent="0.2">
      <c r="B39" s="539" t="s">
        <v>1163</v>
      </c>
      <c r="C39" s="539"/>
      <c r="D39" s="539"/>
      <c r="E39" s="539"/>
      <c r="F39" s="539"/>
    </row>
  </sheetData>
  <mergeCells count="12">
    <mergeCell ref="B39:F39"/>
    <mergeCell ref="B31:B37"/>
    <mergeCell ref="C31:C37"/>
    <mergeCell ref="B22:B30"/>
    <mergeCell ref="C22:C30"/>
    <mergeCell ref="B38:F38"/>
    <mergeCell ref="A1:F1"/>
    <mergeCell ref="A2:F2"/>
    <mergeCell ref="C4:C12"/>
    <mergeCell ref="C13:C21"/>
    <mergeCell ref="B4:B12"/>
    <mergeCell ref="B13:B21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scale="78" fitToHeight="0" orientation="portrait" r:id="rId1"/>
  <headerFooter alignWithMargins="0">
    <oddHeader xml:space="preserve">&amp;C&amp;K000000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6"/>
  <sheetViews>
    <sheetView showGridLines="0" view="pageBreakPreview" topLeftCell="B1" zoomScale="96" zoomScaleNormal="100" zoomScaleSheetLayoutView="96" workbookViewId="0">
      <selection activeCell="A2" sqref="A2:F2"/>
    </sheetView>
  </sheetViews>
  <sheetFormatPr defaultRowHeight="12.75" x14ac:dyDescent="0.2"/>
  <cols>
    <col min="1" max="1" width="8.7109375" style="257" hidden="1" customWidth="1"/>
    <col min="2" max="2" width="42.7109375" style="50" customWidth="1"/>
    <col min="3" max="3" width="10.140625" style="263" customWidth="1"/>
    <col min="4" max="4" width="52.7109375" style="50" customWidth="1"/>
    <col min="5" max="5" width="10.7109375" style="264" customWidth="1"/>
    <col min="6" max="6" width="15.5703125" style="50" customWidth="1"/>
    <col min="7" max="16384" width="9.140625" style="50"/>
  </cols>
  <sheetData>
    <row r="1" spans="1:6" s="254" customFormat="1" ht="28.35" customHeight="1" x14ac:dyDescent="0.2">
      <c r="A1" s="430" t="s">
        <v>1196</v>
      </c>
      <c r="B1" s="430"/>
      <c r="C1" s="430"/>
      <c r="D1" s="430"/>
      <c r="E1" s="430"/>
      <c r="F1" s="430"/>
    </row>
    <row r="2" spans="1:6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ht="33.75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s="258" customFormat="1" ht="14.1" customHeight="1" x14ac:dyDescent="0.2">
      <c r="A4" s="285" t="s">
        <v>178</v>
      </c>
      <c r="B4" s="438" t="s">
        <v>824</v>
      </c>
      <c r="C4" s="541" t="s">
        <v>179</v>
      </c>
      <c r="D4" s="330" t="s">
        <v>1128</v>
      </c>
      <c r="E4" s="356">
        <v>236.47068299759999</v>
      </c>
      <c r="F4" s="362" t="s">
        <v>130</v>
      </c>
    </row>
    <row r="5" spans="1:6" s="258" customFormat="1" ht="14.1" customHeight="1" x14ac:dyDescent="0.2">
      <c r="A5" s="285" t="s">
        <v>180</v>
      </c>
      <c r="B5" s="438"/>
      <c r="C5" s="541"/>
      <c r="D5" s="286" t="s">
        <v>830</v>
      </c>
      <c r="E5" s="277">
        <v>547.75266074360002</v>
      </c>
      <c r="F5" s="362" t="s">
        <v>135</v>
      </c>
    </row>
    <row r="6" spans="1:6" s="258" customFormat="1" ht="14.1" customHeight="1" x14ac:dyDescent="0.2">
      <c r="A6" s="285" t="s">
        <v>181</v>
      </c>
      <c r="B6" s="438"/>
      <c r="C6" s="541"/>
      <c r="D6" s="286" t="s">
        <v>1156</v>
      </c>
      <c r="E6" s="277">
        <v>236.47068299759999</v>
      </c>
      <c r="F6" s="344" t="s">
        <v>1140</v>
      </c>
    </row>
    <row r="7" spans="1:6" s="258" customFormat="1" ht="14.1" customHeight="1" x14ac:dyDescent="0.2">
      <c r="A7" s="285" t="s">
        <v>182</v>
      </c>
      <c r="B7" s="438"/>
      <c r="C7" s="541"/>
      <c r="D7" s="286" t="s">
        <v>820</v>
      </c>
      <c r="E7" s="277">
        <v>547.75266074360002</v>
      </c>
      <c r="F7" s="362" t="s">
        <v>135</v>
      </c>
    </row>
    <row r="8" spans="1:6" s="258" customFormat="1" ht="14.1" customHeight="1" x14ac:dyDescent="0.2">
      <c r="A8" s="285" t="s">
        <v>183</v>
      </c>
      <c r="B8" s="438"/>
      <c r="C8" s="541"/>
      <c r="D8" s="363" t="s">
        <v>184</v>
      </c>
      <c r="E8" s="277">
        <v>311.26992889839994</v>
      </c>
      <c r="F8" s="362" t="s">
        <v>130</v>
      </c>
    </row>
    <row r="9" spans="1:6" s="258" customFormat="1" ht="14.1" customHeight="1" x14ac:dyDescent="0.2">
      <c r="A9" s="285" t="s">
        <v>185</v>
      </c>
      <c r="B9" s="438"/>
      <c r="C9" s="541" t="s">
        <v>186</v>
      </c>
      <c r="D9" s="330" t="s">
        <v>923</v>
      </c>
      <c r="E9" s="277">
        <v>222.9518759904</v>
      </c>
      <c r="F9" s="362" t="s">
        <v>130</v>
      </c>
    </row>
    <row r="10" spans="1:6" s="258" customFormat="1" ht="14.1" customHeight="1" x14ac:dyDescent="0.2">
      <c r="A10" s="285" t="s">
        <v>187</v>
      </c>
      <c r="B10" s="438"/>
      <c r="C10" s="541"/>
      <c r="D10" s="286" t="s">
        <v>1157</v>
      </c>
      <c r="E10" s="277">
        <v>222.9518759904</v>
      </c>
      <c r="F10" s="344" t="s">
        <v>1140</v>
      </c>
    </row>
    <row r="11" spans="1:6" s="258" customFormat="1" ht="14.1" customHeight="1" x14ac:dyDescent="0.2">
      <c r="A11" s="285" t="s">
        <v>188</v>
      </c>
      <c r="B11" s="438"/>
      <c r="C11" s="541" t="s">
        <v>189</v>
      </c>
      <c r="D11" s="330" t="s">
        <v>923</v>
      </c>
      <c r="E11" s="277">
        <v>238.24186359479998</v>
      </c>
      <c r="F11" s="362" t="s">
        <v>130</v>
      </c>
    </row>
    <row r="12" spans="1:6" s="258" customFormat="1" ht="14.1" customHeight="1" x14ac:dyDescent="0.2">
      <c r="A12" s="285" t="s">
        <v>190</v>
      </c>
      <c r="B12" s="438"/>
      <c r="C12" s="541"/>
      <c r="D12" s="286" t="s">
        <v>1157</v>
      </c>
      <c r="E12" s="277">
        <v>238.24186359479998</v>
      </c>
      <c r="F12" s="344" t="s">
        <v>1140</v>
      </c>
    </row>
    <row r="13" spans="1:6" s="258" customFormat="1" ht="14.1" customHeight="1" x14ac:dyDescent="0.2">
      <c r="A13" s="285" t="s">
        <v>191</v>
      </c>
      <c r="B13" s="438" t="s">
        <v>1023</v>
      </c>
      <c r="C13" s="541" t="s">
        <v>168</v>
      </c>
      <c r="D13" s="364" t="s">
        <v>1158</v>
      </c>
      <c r="E13" s="277">
        <v>188.4198787688</v>
      </c>
      <c r="F13" s="344" t="s">
        <v>1140</v>
      </c>
    </row>
    <row r="14" spans="1:6" s="258" customFormat="1" ht="14.1" customHeight="1" x14ac:dyDescent="0.2">
      <c r="A14" s="285" t="s">
        <v>192</v>
      </c>
      <c r="B14" s="438"/>
      <c r="C14" s="541"/>
      <c r="D14" s="286" t="s">
        <v>1094</v>
      </c>
      <c r="E14" s="277">
        <v>261.94194682400001</v>
      </c>
      <c r="F14" s="362" t="s">
        <v>130</v>
      </c>
    </row>
    <row r="15" spans="1:6" s="258" customFormat="1" ht="14.1" customHeight="1" x14ac:dyDescent="0.2">
      <c r="A15" s="285" t="s">
        <v>193</v>
      </c>
      <c r="B15" s="438"/>
      <c r="C15" s="541"/>
      <c r="D15" s="286" t="s">
        <v>821</v>
      </c>
      <c r="E15" s="277">
        <v>261.94194682400001</v>
      </c>
      <c r="F15" s="362" t="s">
        <v>130</v>
      </c>
    </row>
    <row r="16" spans="1:6" s="258" customFormat="1" ht="14.1" customHeight="1" x14ac:dyDescent="0.2">
      <c r="A16" s="285" t="s">
        <v>1030</v>
      </c>
      <c r="B16" s="438"/>
      <c r="C16" s="346" t="s">
        <v>170</v>
      </c>
      <c r="D16" s="286" t="s">
        <v>147</v>
      </c>
      <c r="E16" s="277">
        <v>251.90525677319999</v>
      </c>
      <c r="F16" s="362" t="s">
        <v>130</v>
      </c>
    </row>
    <row r="17" spans="1:6" s="258" customFormat="1" ht="14.1" customHeight="1" x14ac:dyDescent="0.2">
      <c r="A17" s="285" t="s">
        <v>812</v>
      </c>
      <c r="B17" s="438" t="s">
        <v>1122</v>
      </c>
      <c r="C17" s="541" t="s">
        <v>168</v>
      </c>
      <c r="D17" s="286" t="s">
        <v>1115</v>
      </c>
      <c r="E17" s="277">
        <v>643.30002221159998</v>
      </c>
      <c r="F17" s="344" t="s">
        <v>130</v>
      </c>
    </row>
    <row r="18" spans="1:6" s="258" customFormat="1" ht="14.1" customHeight="1" x14ac:dyDescent="0.2">
      <c r="A18" s="285" t="s">
        <v>813</v>
      </c>
      <c r="B18" s="438"/>
      <c r="C18" s="541"/>
      <c r="D18" s="286" t="s">
        <v>1116</v>
      </c>
      <c r="E18" s="277">
        <v>464.0252187712</v>
      </c>
      <c r="F18" s="344" t="s">
        <v>130</v>
      </c>
    </row>
    <row r="19" spans="1:6" s="258" customFormat="1" ht="14.1" customHeight="1" x14ac:dyDescent="0.2">
      <c r="A19" s="285" t="s">
        <v>814</v>
      </c>
      <c r="B19" s="438"/>
      <c r="C19" s="541"/>
      <c r="D19" s="286" t="s">
        <v>1117</v>
      </c>
      <c r="E19" s="277">
        <v>383.77989375519996</v>
      </c>
      <c r="F19" s="344" t="s">
        <v>130</v>
      </c>
    </row>
    <row r="20" spans="1:6" s="258" customFormat="1" ht="14.1" customHeight="1" x14ac:dyDescent="0.2">
      <c r="A20" s="285" t="s">
        <v>815</v>
      </c>
      <c r="B20" s="438"/>
      <c r="C20" s="541"/>
      <c r="D20" s="286" t="s">
        <v>1118</v>
      </c>
      <c r="E20" s="277">
        <v>464.0252187712</v>
      </c>
      <c r="F20" s="344" t="s">
        <v>130</v>
      </c>
    </row>
    <row r="21" spans="1:6" s="258" customFormat="1" ht="14.1" customHeight="1" x14ac:dyDescent="0.2">
      <c r="A21" s="285" t="s">
        <v>816</v>
      </c>
      <c r="B21" s="438"/>
      <c r="C21" s="541"/>
      <c r="D21" s="286" t="s">
        <v>1119</v>
      </c>
      <c r="E21" s="277">
        <v>383.77989375519996</v>
      </c>
      <c r="F21" s="344" t="s">
        <v>130</v>
      </c>
    </row>
    <row r="22" spans="1:6" s="258" customFormat="1" ht="14.1" customHeight="1" x14ac:dyDescent="0.2">
      <c r="A22" s="285" t="s">
        <v>817</v>
      </c>
      <c r="B22" s="438"/>
      <c r="C22" s="541"/>
      <c r="D22" s="286" t="s">
        <v>1120</v>
      </c>
      <c r="E22" s="277">
        <v>383.77989375519996</v>
      </c>
      <c r="F22" s="344" t="s">
        <v>130</v>
      </c>
    </row>
    <row r="23" spans="1:6" s="258" customFormat="1" ht="14.1" customHeight="1" x14ac:dyDescent="0.2">
      <c r="A23" s="285" t="s">
        <v>916</v>
      </c>
      <c r="B23" s="438"/>
      <c r="C23" s="541"/>
      <c r="D23" s="286" t="s">
        <v>1123</v>
      </c>
      <c r="E23" s="277">
        <v>492.62918297360005</v>
      </c>
      <c r="F23" s="344" t="s">
        <v>130</v>
      </c>
    </row>
    <row r="24" spans="1:6" s="258" customFormat="1" x14ac:dyDescent="0.2">
      <c r="A24" s="285" t="s">
        <v>917</v>
      </c>
      <c r="B24" s="438"/>
      <c r="C24" s="541"/>
      <c r="D24" s="286" t="s">
        <v>1124</v>
      </c>
      <c r="E24" s="277">
        <v>351.46488449200001</v>
      </c>
      <c r="F24" s="344" t="s">
        <v>130</v>
      </c>
    </row>
    <row r="25" spans="1:6" s="258" customFormat="1" x14ac:dyDescent="0.2">
      <c r="A25" s="285" t="s">
        <v>918</v>
      </c>
      <c r="B25" s="438"/>
      <c r="C25" s="541"/>
      <c r="D25" s="286" t="s">
        <v>1125</v>
      </c>
      <c r="E25" s="277">
        <v>281.30444491719999</v>
      </c>
      <c r="F25" s="344" t="s">
        <v>130</v>
      </c>
    </row>
    <row r="26" spans="1:6" s="258" customFormat="1" x14ac:dyDescent="0.2">
      <c r="A26" s="285" t="s">
        <v>122</v>
      </c>
      <c r="B26" s="333" t="s">
        <v>124</v>
      </c>
      <c r="C26" s="365" t="s">
        <v>123</v>
      </c>
      <c r="D26" s="347" t="s">
        <v>923</v>
      </c>
      <c r="E26" s="332" t="s">
        <v>836</v>
      </c>
      <c r="F26" s="278" t="s">
        <v>779</v>
      </c>
    </row>
    <row r="27" spans="1:6" s="262" customFormat="1" x14ac:dyDescent="0.2">
      <c r="A27" s="285" t="s">
        <v>622</v>
      </c>
      <c r="B27" s="274" t="s">
        <v>194</v>
      </c>
      <c r="C27" s="366" t="s">
        <v>123</v>
      </c>
      <c r="D27" s="330" t="s">
        <v>1165</v>
      </c>
      <c r="E27" s="282" t="s">
        <v>836</v>
      </c>
      <c r="F27" s="289" t="s">
        <v>134</v>
      </c>
    </row>
    <row r="28" spans="1:6" s="258" customFormat="1" x14ac:dyDescent="0.2">
      <c r="A28" s="285" t="s">
        <v>623</v>
      </c>
      <c r="B28" s="537" t="s">
        <v>195</v>
      </c>
      <c r="C28" s="343" t="s">
        <v>822</v>
      </c>
      <c r="D28" s="294" t="s">
        <v>196</v>
      </c>
      <c r="E28" s="367">
        <v>496.64144922439999</v>
      </c>
      <c r="F28" s="278" t="s">
        <v>133</v>
      </c>
    </row>
    <row r="29" spans="1:6" s="258" customFormat="1" x14ac:dyDescent="0.2">
      <c r="A29" s="285" t="s">
        <v>624</v>
      </c>
      <c r="B29" s="538"/>
      <c r="C29" s="343" t="s">
        <v>197</v>
      </c>
      <c r="D29" s="294" t="s">
        <v>198</v>
      </c>
      <c r="E29" s="367">
        <v>193.6731763224</v>
      </c>
      <c r="F29" s="278" t="s">
        <v>133</v>
      </c>
    </row>
    <row r="30" spans="1:6" s="258" customFormat="1" x14ac:dyDescent="0.2">
      <c r="A30" s="285" t="s">
        <v>625</v>
      </c>
      <c r="B30" s="333" t="s">
        <v>199</v>
      </c>
      <c r="C30" s="334" t="s">
        <v>123</v>
      </c>
      <c r="D30" s="347" t="s">
        <v>923</v>
      </c>
      <c r="E30" s="326">
        <v>41.990233885999999</v>
      </c>
      <c r="F30" s="337" t="s">
        <v>135</v>
      </c>
    </row>
    <row r="31" spans="1:6" s="262" customFormat="1" ht="12.75" customHeight="1" x14ac:dyDescent="0.2">
      <c r="A31" s="285" t="s">
        <v>626</v>
      </c>
      <c r="B31" s="274" t="s">
        <v>200</v>
      </c>
      <c r="C31" s="366" t="s">
        <v>123</v>
      </c>
      <c r="D31" s="286" t="s">
        <v>212</v>
      </c>
      <c r="E31" s="282" t="s">
        <v>836</v>
      </c>
      <c r="F31" s="282" t="s">
        <v>1141</v>
      </c>
    </row>
    <row r="32" spans="1:6" s="257" customFormat="1" ht="12" customHeight="1" x14ac:dyDescent="0.2">
      <c r="B32" s="548" t="s">
        <v>852</v>
      </c>
      <c r="C32" s="548"/>
      <c r="D32" s="548"/>
      <c r="E32" s="548"/>
      <c r="F32" s="548"/>
    </row>
    <row r="33" spans="2:6" s="257" customFormat="1" ht="24" customHeight="1" x14ac:dyDescent="0.2">
      <c r="B33" s="547" t="s">
        <v>1164</v>
      </c>
      <c r="C33" s="547"/>
      <c r="D33" s="547"/>
      <c r="E33" s="547"/>
      <c r="F33" s="547"/>
    </row>
    <row r="34" spans="2:6" s="257" customFormat="1" ht="12" customHeight="1" x14ac:dyDescent="0.2">
      <c r="B34" s="219" t="s">
        <v>1142</v>
      </c>
      <c r="C34" s="263"/>
      <c r="D34" s="50"/>
      <c r="F34" s="50"/>
    </row>
    <row r="35" spans="2:6" s="257" customFormat="1" ht="9.75" customHeight="1" x14ac:dyDescent="0.2">
      <c r="B35" s="219"/>
      <c r="C35" s="263"/>
      <c r="D35" s="50"/>
      <c r="F35" s="50"/>
    </row>
    <row r="36" spans="2:6" s="257" customFormat="1" x14ac:dyDescent="0.2">
      <c r="C36" s="242"/>
    </row>
  </sheetData>
  <mergeCells count="13">
    <mergeCell ref="B33:F33"/>
    <mergeCell ref="B13:B16"/>
    <mergeCell ref="B32:F32"/>
    <mergeCell ref="A1:F1"/>
    <mergeCell ref="A2:F2"/>
    <mergeCell ref="B28:B29"/>
    <mergeCell ref="B17:B25"/>
    <mergeCell ref="C11:C12"/>
    <mergeCell ref="C17:C25"/>
    <mergeCell ref="B4:B12"/>
    <mergeCell ref="C9:C10"/>
    <mergeCell ref="C4:C8"/>
    <mergeCell ref="C13:C15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scale="97" orientation="portrait" r:id="rId1"/>
  <headerFooter alignWithMargins="0">
    <oddHeader xml:space="preserve">&amp;C&amp;K000000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0"/>
  <sheetViews>
    <sheetView showGridLines="0" view="pageBreakPreview" topLeftCell="B1" zoomScale="105" zoomScaleNormal="106" zoomScaleSheetLayoutView="105" workbookViewId="0">
      <selection activeCell="D11" sqref="D11"/>
    </sheetView>
  </sheetViews>
  <sheetFormatPr defaultColWidth="8.85546875" defaultRowHeight="12.75" x14ac:dyDescent="0.2"/>
  <cols>
    <col min="1" max="1" width="8.7109375" style="266" hidden="1" customWidth="1"/>
    <col min="2" max="2" width="42.7109375" style="266" customWidth="1"/>
    <col min="3" max="3" width="8.7109375" style="267" customWidth="1"/>
    <col min="4" max="4" width="52.7109375" style="266" customWidth="1"/>
    <col min="5" max="5" width="8.7109375" style="266" customWidth="1"/>
    <col min="6" max="6" width="16.7109375" style="266" customWidth="1"/>
    <col min="7" max="16384" width="8.85546875" style="266"/>
  </cols>
  <sheetData>
    <row r="1" spans="1:6" s="254" customFormat="1" ht="28.35" customHeight="1" x14ac:dyDescent="0.2">
      <c r="A1" s="430" t="s">
        <v>1197</v>
      </c>
      <c r="B1" s="430"/>
      <c r="C1" s="430"/>
      <c r="D1" s="430"/>
      <c r="E1" s="430"/>
      <c r="F1" s="430"/>
    </row>
    <row r="2" spans="1:6" s="50" customFormat="1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s="50" customFormat="1" ht="32.25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s="265" customFormat="1" ht="12.95" customHeight="1" x14ac:dyDescent="0.2">
      <c r="A4" s="285" t="s">
        <v>853</v>
      </c>
      <c r="B4" s="536" t="s">
        <v>854</v>
      </c>
      <c r="C4" s="550" t="s">
        <v>123</v>
      </c>
      <c r="D4" s="298" t="s">
        <v>855</v>
      </c>
      <c r="E4" s="345">
        <v>9.3017103472000002</v>
      </c>
      <c r="F4" s="357" t="s">
        <v>1161</v>
      </c>
    </row>
    <row r="5" spans="1:6" s="265" customFormat="1" ht="12.95" customHeight="1" x14ac:dyDescent="0.2">
      <c r="A5" s="285" t="s">
        <v>856</v>
      </c>
      <c r="B5" s="536"/>
      <c r="C5" s="550"/>
      <c r="D5" s="286" t="s">
        <v>857</v>
      </c>
      <c r="E5" s="345">
        <v>9.3017103472000002</v>
      </c>
      <c r="F5" s="357" t="s">
        <v>138</v>
      </c>
    </row>
    <row r="6" spans="1:6" s="265" customFormat="1" ht="12.95" customHeight="1" x14ac:dyDescent="0.2">
      <c r="A6" s="285" t="s">
        <v>858</v>
      </c>
      <c r="B6" s="536"/>
      <c r="C6" s="550"/>
      <c r="D6" s="286" t="s">
        <v>1179</v>
      </c>
      <c r="E6" s="345">
        <v>9.3017103472000002</v>
      </c>
      <c r="F6" s="357" t="s">
        <v>1161</v>
      </c>
    </row>
    <row r="7" spans="1:6" s="265" customFormat="1" ht="12.95" customHeight="1" x14ac:dyDescent="0.2">
      <c r="A7" s="285" t="s">
        <v>859</v>
      </c>
      <c r="B7" s="536"/>
      <c r="C7" s="550"/>
      <c r="D7" s="286" t="s">
        <v>1182</v>
      </c>
      <c r="E7" s="345">
        <v>9.3017103472000002</v>
      </c>
      <c r="F7" s="357" t="s">
        <v>1161</v>
      </c>
    </row>
    <row r="8" spans="1:6" s="265" customFormat="1" ht="12.95" customHeight="1" x14ac:dyDescent="0.2">
      <c r="A8" s="285" t="s">
        <v>860</v>
      </c>
      <c r="B8" s="536"/>
      <c r="C8" s="550"/>
      <c r="D8" s="286" t="s">
        <v>1183</v>
      </c>
      <c r="E8" s="345">
        <v>9.3017103472000002</v>
      </c>
      <c r="F8" s="357" t="s">
        <v>1161</v>
      </c>
    </row>
    <row r="9" spans="1:6" s="265" customFormat="1" ht="12.95" customHeight="1" x14ac:dyDescent="0.2">
      <c r="A9" s="285" t="s">
        <v>861</v>
      </c>
      <c r="B9" s="536"/>
      <c r="C9" s="550"/>
      <c r="D9" s="286" t="s">
        <v>1059</v>
      </c>
      <c r="E9" s="345">
        <v>9.3017103472000002</v>
      </c>
      <c r="F9" s="278" t="s">
        <v>138</v>
      </c>
    </row>
    <row r="10" spans="1:6" s="265" customFormat="1" ht="12.95" customHeight="1" x14ac:dyDescent="0.2">
      <c r="A10" s="285" t="s">
        <v>862</v>
      </c>
      <c r="B10" s="536"/>
      <c r="C10" s="550"/>
      <c r="D10" s="286" t="s">
        <v>1180</v>
      </c>
      <c r="E10" s="345">
        <v>9.3017103472000002</v>
      </c>
      <c r="F10" s="278" t="s">
        <v>137</v>
      </c>
    </row>
    <row r="11" spans="1:6" s="265" customFormat="1" ht="12.95" customHeight="1" x14ac:dyDescent="0.2">
      <c r="A11" s="285" t="s">
        <v>863</v>
      </c>
      <c r="B11" s="536" t="s">
        <v>153</v>
      </c>
      <c r="C11" s="550" t="s">
        <v>123</v>
      </c>
      <c r="D11" s="298" t="s">
        <v>864</v>
      </c>
      <c r="E11" s="345">
        <v>17.290096306000002</v>
      </c>
      <c r="F11" s="337" t="s">
        <v>136</v>
      </c>
    </row>
    <row r="12" spans="1:6" s="265" customFormat="1" ht="12.95" customHeight="1" x14ac:dyDescent="0.2">
      <c r="A12" s="285" t="s">
        <v>865</v>
      </c>
      <c r="B12" s="536"/>
      <c r="C12" s="550"/>
      <c r="D12" s="286" t="s">
        <v>1181</v>
      </c>
      <c r="E12" s="345">
        <v>17.290096306000002</v>
      </c>
      <c r="F12" s="337" t="s">
        <v>136</v>
      </c>
    </row>
    <row r="13" spans="1:6" s="265" customFormat="1" ht="12.95" customHeight="1" x14ac:dyDescent="0.2">
      <c r="A13" s="285" t="s">
        <v>866</v>
      </c>
      <c r="B13" s="536"/>
      <c r="C13" s="550"/>
      <c r="D13" s="286" t="s">
        <v>867</v>
      </c>
      <c r="E13" s="345">
        <v>9.3017103472000002</v>
      </c>
      <c r="F13" s="337" t="s">
        <v>130</v>
      </c>
    </row>
    <row r="14" spans="1:6" s="265" customFormat="1" ht="12.95" customHeight="1" x14ac:dyDescent="0.2">
      <c r="A14" s="285" t="s">
        <v>868</v>
      </c>
      <c r="B14" s="551" t="s">
        <v>869</v>
      </c>
      <c r="C14" s="553" t="s">
        <v>123</v>
      </c>
      <c r="D14" s="369" t="s">
        <v>870</v>
      </c>
      <c r="E14" s="370" t="s">
        <v>836</v>
      </c>
      <c r="F14" s="342" t="s">
        <v>135</v>
      </c>
    </row>
    <row r="15" spans="1:6" s="265" customFormat="1" ht="12.95" customHeight="1" x14ac:dyDescent="0.2">
      <c r="A15" s="285" t="s">
        <v>871</v>
      </c>
      <c r="B15" s="552"/>
      <c r="C15" s="553"/>
      <c r="D15" s="369" t="s">
        <v>872</v>
      </c>
      <c r="E15" s="348">
        <v>17.290096306000002</v>
      </c>
      <c r="F15" s="342" t="s">
        <v>138</v>
      </c>
    </row>
    <row r="16" spans="1:6" s="265" customFormat="1" ht="12.95" customHeight="1" x14ac:dyDescent="0.2">
      <c r="A16" s="285" t="s">
        <v>873</v>
      </c>
      <c r="B16" s="552"/>
      <c r="C16" s="553"/>
      <c r="D16" s="369" t="s">
        <v>874</v>
      </c>
      <c r="E16" s="348">
        <v>17.290096306000002</v>
      </c>
      <c r="F16" s="342" t="s">
        <v>138</v>
      </c>
    </row>
    <row r="17" spans="1:6" s="265" customFormat="1" ht="12.95" customHeight="1" x14ac:dyDescent="0.2">
      <c r="A17" s="285" t="s">
        <v>875</v>
      </c>
      <c r="B17" s="552"/>
      <c r="C17" s="553"/>
      <c r="D17" s="371" t="s">
        <v>1031</v>
      </c>
      <c r="E17" s="348">
        <v>17.290096306000002</v>
      </c>
      <c r="F17" s="342" t="s">
        <v>138</v>
      </c>
    </row>
    <row r="18" spans="1:6" s="265" customFormat="1" ht="12.95" customHeight="1" x14ac:dyDescent="0.2">
      <c r="A18" s="368" t="s">
        <v>881</v>
      </c>
      <c r="B18" s="372" t="s">
        <v>882</v>
      </c>
      <c r="C18" s="373" t="s">
        <v>123</v>
      </c>
      <c r="D18" s="294" t="s">
        <v>1024</v>
      </c>
      <c r="E18" s="348">
        <v>220.04810371880001</v>
      </c>
      <c r="F18" s="374" t="s">
        <v>133</v>
      </c>
    </row>
    <row r="19" spans="1:6" s="265" customFormat="1" ht="12.95" customHeight="1" x14ac:dyDescent="0.2">
      <c r="A19" s="368" t="s">
        <v>883</v>
      </c>
      <c r="B19" s="549" t="s">
        <v>1144</v>
      </c>
      <c r="C19" s="373" t="s">
        <v>884</v>
      </c>
      <c r="D19" s="294" t="s">
        <v>1024</v>
      </c>
      <c r="E19" s="348">
        <v>93.583399309200004</v>
      </c>
      <c r="F19" s="374" t="s">
        <v>133</v>
      </c>
    </row>
    <row r="20" spans="1:6" s="265" customFormat="1" ht="12.95" customHeight="1" x14ac:dyDescent="0.2">
      <c r="A20" s="368" t="s">
        <v>885</v>
      </c>
      <c r="B20" s="549"/>
      <c r="C20" s="373" t="s">
        <v>886</v>
      </c>
      <c r="D20" s="294" t="s">
        <v>1024</v>
      </c>
      <c r="E20" s="348">
        <v>331.0059412672</v>
      </c>
      <c r="F20" s="374" t="s">
        <v>133</v>
      </c>
    </row>
    <row r="21" spans="1:6" s="265" customFormat="1" ht="12.95" customHeight="1" x14ac:dyDescent="0.2">
      <c r="A21" s="368" t="s">
        <v>887</v>
      </c>
      <c r="B21" s="549"/>
      <c r="C21" s="373" t="s">
        <v>14</v>
      </c>
      <c r="D21" s="294" t="s">
        <v>1024</v>
      </c>
      <c r="E21" s="348">
        <v>645.20374013239996</v>
      </c>
      <c r="F21" s="374" t="s">
        <v>133</v>
      </c>
    </row>
    <row r="22" spans="1:6" s="265" customFormat="1" ht="12.95" customHeight="1" x14ac:dyDescent="0.2">
      <c r="A22" s="368" t="s">
        <v>888</v>
      </c>
      <c r="B22" s="549"/>
      <c r="C22" s="373" t="s">
        <v>166</v>
      </c>
      <c r="D22" s="294" t="s">
        <v>1024</v>
      </c>
      <c r="E22" s="348">
        <v>1349.0853680768</v>
      </c>
      <c r="F22" s="374" t="s">
        <v>133</v>
      </c>
    </row>
    <row r="23" spans="1:6" s="265" customFormat="1" ht="12.95" customHeight="1" x14ac:dyDescent="0.2">
      <c r="A23" s="368" t="s">
        <v>889</v>
      </c>
      <c r="B23" s="549"/>
      <c r="C23" s="373" t="s">
        <v>15</v>
      </c>
      <c r="D23" s="294" t="s">
        <v>1024</v>
      </c>
      <c r="E23" s="348">
        <v>2027.7126114516</v>
      </c>
      <c r="F23" s="374" t="s">
        <v>133</v>
      </c>
    </row>
    <row r="24" spans="1:6" s="265" customFormat="1" ht="12.95" customHeight="1" x14ac:dyDescent="0.2">
      <c r="A24" s="368" t="s">
        <v>890</v>
      </c>
      <c r="B24" s="549"/>
      <c r="C24" s="373" t="s">
        <v>891</v>
      </c>
      <c r="D24" s="294" t="s">
        <v>1024</v>
      </c>
      <c r="E24" s="348">
        <v>2003.6992581847999</v>
      </c>
      <c r="F24" s="374" t="s">
        <v>133</v>
      </c>
    </row>
    <row r="25" spans="1:6" s="265" customFormat="1" ht="12.95" customHeight="1" x14ac:dyDescent="0.2">
      <c r="A25" s="368" t="s">
        <v>892</v>
      </c>
      <c r="B25" s="549"/>
      <c r="C25" s="373" t="s">
        <v>893</v>
      </c>
      <c r="D25" s="294" t="s">
        <v>1024</v>
      </c>
      <c r="E25" s="348">
        <v>1998.0242509652001</v>
      </c>
      <c r="F25" s="374" t="s">
        <v>133</v>
      </c>
    </row>
    <row r="26" spans="1:6" s="265" customFormat="1" ht="12.95" customHeight="1" x14ac:dyDescent="0.2">
      <c r="A26" s="368" t="s">
        <v>894</v>
      </c>
      <c r="B26" s="549"/>
      <c r="C26" s="373" t="s">
        <v>895</v>
      </c>
      <c r="D26" s="294" t="s">
        <v>1024</v>
      </c>
      <c r="E26" s="348">
        <v>3075.1550798623998</v>
      </c>
      <c r="F26" s="374" t="s">
        <v>133</v>
      </c>
    </row>
    <row r="27" spans="1:6" s="265" customFormat="1" ht="12.95" customHeight="1" x14ac:dyDescent="0.2">
      <c r="A27" s="368" t="s">
        <v>896</v>
      </c>
      <c r="B27" s="549"/>
      <c r="C27" s="373" t="s">
        <v>897</v>
      </c>
      <c r="D27" s="294" t="s">
        <v>1024</v>
      </c>
      <c r="E27" s="348">
        <v>5040.1413907083997</v>
      </c>
      <c r="F27" s="374" t="s">
        <v>133</v>
      </c>
    </row>
    <row r="28" spans="1:6" s="265" customFormat="1" ht="12.95" customHeight="1" x14ac:dyDescent="0.2">
      <c r="A28" s="368" t="s">
        <v>898</v>
      </c>
      <c r="B28" s="549"/>
      <c r="C28" s="373" t="s">
        <v>899</v>
      </c>
      <c r="D28" s="294" t="s">
        <v>1024</v>
      </c>
      <c r="E28" s="348">
        <v>13108.459404486799</v>
      </c>
      <c r="F28" s="374" t="s">
        <v>133</v>
      </c>
    </row>
    <row r="29" spans="1:6" s="265" customFormat="1" ht="12.95" customHeight="1" x14ac:dyDescent="0.2">
      <c r="A29" s="368" t="s">
        <v>900</v>
      </c>
      <c r="B29" s="549"/>
      <c r="C29" s="373" t="s">
        <v>901</v>
      </c>
      <c r="D29" s="294" t="s">
        <v>1024</v>
      </c>
      <c r="E29" s="348">
        <v>22370.119382264402</v>
      </c>
      <c r="F29" s="374" t="s">
        <v>133</v>
      </c>
    </row>
    <row r="30" spans="1:6" ht="12" customHeight="1" x14ac:dyDescent="0.2">
      <c r="B30" s="219" t="s">
        <v>1160</v>
      </c>
    </row>
  </sheetData>
  <mergeCells count="9">
    <mergeCell ref="A1:F1"/>
    <mergeCell ref="A2:F2"/>
    <mergeCell ref="B19:B29"/>
    <mergeCell ref="B4:B10"/>
    <mergeCell ref="C4:C10"/>
    <mergeCell ref="B11:B13"/>
    <mergeCell ref="C11:C13"/>
    <mergeCell ref="B14:B17"/>
    <mergeCell ref="C14:C17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scale="96" orientation="portrait" r:id="rId1"/>
  <headerFooter alignWithMargins="0">
    <oddHeader xml:space="preserve">&amp;C&amp;K000000
</oddHead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3" tint="0.59999389629810485"/>
  </sheetPr>
  <dimension ref="A1:F33"/>
  <sheetViews>
    <sheetView showGridLines="0" view="pageBreakPreview" topLeftCell="B1" zoomScale="98" zoomScaleNormal="106" zoomScaleSheetLayoutView="98" workbookViewId="0">
      <selection activeCell="C3" sqref="C3"/>
    </sheetView>
  </sheetViews>
  <sheetFormatPr defaultColWidth="11.42578125" defaultRowHeight="12.75" x14ac:dyDescent="0.2"/>
  <cols>
    <col min="1" max="1" width="14.7109375" style="50" hidden="1" customWidth="1"/>
    <col min="2" max="2" width="42.7109375" style="50" customWidth="1"/>
    <col min="3" max="3" width="52.7109375" style="50" customWidth="1"/>
    <col min="4" max="4" width="10.7109375" style="50" customWidth="1"/>
    <col min="5" max="5" width="16.7109375" style="50" customWidth="1"/>
    <col min="6" max="16384" width="11.42578125" style="50"/>
  </cols>
  <sheetData>
    <row r="1" spans="1:6" s="254" customFormat="1" ht="28.35" customHeight="1" x14ac:dyDescent="0.2">
      <c r="A1" s="430" t="s">
        <v>1198</v>
      </c>
      <c r="B1" s="430"/>
      <c r="C1" s="430"/>
      <c r="D1" s="430"/>
      <c r="E1" s="430"/>
      <c r="F1" s="430"/>
    </row>
    <row r="2" spans="1:6" ht="21.95" customHeight="1" x14ac:dyDescent="0.2">
      <c r="A2" s="431" t="s">
        <v>229</v>
      </c>
      <c r="B2" s="431"/>
      <c r="C2" s="431"/>
      <c r="D2" s="431"/>
      <c r="E2" s="431"/>
    </row>
    <row r="3" spans="1:6" ht="32.25" customHeight="1" x14ac:dyDescent="0.2">
      <c r="A3" s="385" t="s">
        <v>18</v>
      </c>
      <c r="B3" s="382" t="s">
        <v>146</v>
      </c>
      <c r="C3" s="383" t="s">
        <v>225</v>
      </c>
      <c r="D3" s="383" t="s">
        <v>1148</v>
      </c>
      <c r="E3" s="383" t="s">
        <v>999</v>
      </c>
    </row>
    <row r="4" spans="1:6" s="258" customFormat="1" ht="14.1" customHeight="1" x14ac:dyDescent="0.2">
      <c r="A4" s="310" t="s">
        <v>627</v>
      </c>
      <c r="B4" s="552" t="s">
        <v>1017</v>
      </c>
      <c r="C4" s="375" t="s">
        <v>832</v>
      </c>
      <c r="D4" s="376">
        <v>95.366628754000004</v>
      </c>
      <c r="E4" s="332" t="s">
        <v>135</v>
      </c>
    </row>
    <row r="5" spans="1:6" s="258" customFormat="1" ht="14.1" customHeight="1" x14ac:dyDescent="0.2">
      <c r="A5" s="310" t="s">
        <v>627</v>
      </c>
      <c r="B5" s="552"/>
      <c r="C5" s="375" t="s">
        <v>833</v>
      </c>
      <c r="D5" s="376">
        <v>134.585627692</v>
      </c>
      <c r="E5" s="332" t="s">
        <v>135</v>
      </c>
    </row>
    <row r="6" spans="1:6" s="258" customFormat="1" ht="14.1" customHeight="1" x14ac:dyDescent="0.2">
      <c r="A6" s="310" t="s">
        <v>628</v>
      </c>
      <c r="B6" s="552"/>
      <c r="C6" s="375" t="s">
        <v>834</v>
      </c>
      <c r="D6" s="376">
        <v>10.277667002799999</v>
      </c>
      <c r="E6" s="332" t="s">
        <v>138</v>
      </c>
    </row>
    <row r="7" spans="1:6" s="258" customFormat="1" ht="13.5" customHeight="1" x14ac:dyDescent="0.2">
      <c r="A7" s="310" t="s">
        <v>629</v>
      </c>
      <c r="B7" s="551" t="s">
        <v>823</v>
      </c>
      <c r="C7" s="375" t="s">
        <v>232</v>
      </c>
      <c r="D7" s="376">
        <v>68.666382472400002</v>
      </c>
      <c r="E7" s="332" t="s">
        <v>135</v>
      </c>
    </row>
    <row r="8" spans="1:6" s="258" customFormat="1" ht="13.5" customHeight="1" x14ac:dyDescent="0.2">
      <c r="A8" s="310" t="s">
        <v>630</v>
      </c>
      <c r="B8" s="551"/>
      <c r="C8" s="375" t="s">
        <v>618</v>
      </c>
      <c r="D8" s="376">
        <v>68.666382472400002</v>
      </c>
      <c r="E8" s="332" t="s">
        <v>135</v>
      </c>
    </row>
    <row r="9" spans="1:6" s="258" customFormat="1" ht="14.1" customHeight="1" x14ac:dyDescent="0.2">
      <c r="A9" s="310" t="s">
        <v>631</v>
      </c>
      <c r="B9" s="306" t="s">
        <v>20</v>
      </c>
      <c r="C9" s="377" t="s">
        <v>923</v>
      </c>
      <c r="D9" s="376">
        <v>1043.7555210451999</v>
      </c>
      <c r="E9" s="332" t="s">
        <v>128</v>
      </c>
    </row>
    <row r="10" spans="1:6" s="258" customFormat="1" ht="14.1" customHeight="1" x14ac:dyDescent="0.2">
      <c r="A10" s="310" t="s">
        <v>632</v>
      </c>
      <c r="B10" s="306" t="s">
        <v>206</v>
      </c>
      <c r="C10" s="375" t="s">
        <v>1060</v>
      </c>
      <c r="D10" s="376">
        <v>38.712947338800006</v>
      </c>
      <c r="E10" s="332" t="s">
        <v>133</v>
      </c>
    </row>
    <row r="11" spans="1:6" s="258" customFormat="1" ht="14.1" customHeight="1" x14ac:dyDescent="0.2">
      <c r="A11" s="310" t="s">
        <v>633</v>
      </c>
      <c r="B11" s="552" t="s">
        <v>152</v>
      </c>
      <c r="C11" s="369" t="s">
        <v>226</v>
      </c>
      <c r="D11" s="376">
        <v>433.9151486188</v>
      </c>
      <c r="E11" s="282" t="s">
        <v>128</v>
      </c>
    </row>
    <row r="12" spans="1:6" s="258" customFormat="1" ht="14.1" customHeight="1" x14ac:dyDescent="0.2">
      <c r="A12" s="310" t="s">
        <v>634</v>
      </c>
      <c r="B12" s="552"/>
      <c r="C12" s="369" t="s">
        <v>202</v>
      </c>
      <c r="D12" s="376">
        <v>103.40321010319998</v>
      </c>
      <c r="E12" s="282" t="s">
        <v>128</v>
      </c>
    </row>
    <row r="13" spans="1:6" s="258" customFormat="1" ht="14.1" customHeight="1" x14ac:dyDescent="0.2">
      <c r="A13" s="310" t="s">
        <v>635</v>
      </c>
      <c r="B13" s="552"/>
      <c r="C13" s="369" t="s">
        <v>1149</v>
      </c>
      <c r="D13" s="376">
        <v>103.40321010319998</v>
      </c>
      <c r="E13" s="282" t="s">
        <v>128</v>
      </c>
    </row>
    <row r="14" spans="1:6" s="258" customFormat="1" ht="14.1" customHeight="1" x14ac:dyDescent="0.2">
      <c r="A14" s="285" t="s">
        <v>636</v>
      </c>
      <c r="B14" s="536" t="s">
        <v>153</v>
      </c>
      <c r="C14" s="286" t="s">
        <v>154</v>
      </c>
      <c r="D14" s="331">
        <v>18.085320247600002</v>
      </c>
      <c r="E14" s="357" t="s">
        <v>1143</v>
      </c>
    </row>
    <row r="15" spans="1:6" s="258" customFormat="1" ht="14.1" customHeight="1" x14ac:dyDescent="0.2">
      <c r="A15" s="285" t="s">
        <v>637</v>
      </c>
      <c r="B15" s="536"/>
      <c r="C15" s="286" t="s">
        <v>203</v>
      </c>
      <c r="D15" s="331">
        <v>18.085320247600002</v>
      </c>
      <c r="E15" s="282" t="s">
        <v>139</v>
      </c>
    </row>
    <row r="16" spans="1:6" s="258" customFormat="1" ht="12" customHeight="1" x14ac:dyDescent="0.2">
      <c r="A16" s="223"/>
      <c r="B16" s="556" t="s">
        <v>1145</v>
      </c>
      <c r="C16" s="556"/>
      <c r="D16" s="556"/>
      <c r="E16" s="556"/>
    </row>
    <row r="17" spans="1:6" s="259" customFormat="1" ht="12" customHeight="1" x14ac:dyDescent="0.2">
      <c r="A17" s="252"/>
      <c r="B17" s="245" t="s">
        <v>1146</v>
      </c>
      <c r="C17" s="252"/>
      <c r="E17" s="224"/>
    </row>
    <row r="18" spans="1:6" s="259" customFormat="1" ht="12" customHeight="1" x14ac:dyDescent="0.2">
      <c r="A18" s="252"/>
      <c r="B18" s="245"/>
      <c r="C18" s="252"/>
      <c r="E18" s="224"/>
    </row>
    <row r="19" spans="1:6" s="259" customFormat="1" ht="12" customHeight="1" x14ac:dyDescent="0.2">
      <c r="A19" s="252"/>
      <c r="B19" s="245"/>
      <c r="C19" s="252"/>
      <c r="E19" s="224"/>
    </row>
    <row r="20" spans="1:6" s="259" customFormat="1" ht="10.5" customHeight="1" x14ac:dyDescent="0.2">
      <c r="D20" s="231"/>
      <c r="E20" s="224"/>
    </row>
    <row r="21" spans="1:6" s="259" customFormat="1" ht="27" customHeight="1" x14ac:dyDescent="0.2">
      <c r="A21" s="430" t="s">
        <v>1199</v>
      </c>
      <c r="B21" s="430"/>
      <c r="C21" s="430"/>
      <c r="D21" s="430"/>
      <c r="E21" s="430"/>
      <c r="F21" s="430"/>
    </row>
    <row r="22" spans="1:6" ht="21.95" customHeight="1" x14ac:dyDescent="0.2">
      <c r="A22" s="554" t="s">
        <v>231</v>
      </c>
      <c r="B22" s="554"/>
      <c r="C22" s="554"/>
      <c r="D22" s="554"/>
      <c r="E22" s="554"/>
    </row>
    <row r="23" spans="1:6" s="257" customFormat="1" ht="35.25" customHeight="1" x14ac:dyDescent="0.2">
      <c r="A23" s="385" t="s">
        <v>18</v>
      </c>
      <c r="B23" s="382" t="s">
        <v>146</v>
      </c>
      <c r="C23" s="383" t="s">
        <v>225</v>
      </c>
      <c r="D23" s="383" t="s">
        <v>1148</v>
      </c>
      <c r="E23" s="383" t="s">
        <v>999</v>
      </c>
    </row>
    <row r="24" spans="1:6" s="258" customFormat="1" x14ac:dyDescent="0.2">
      <c r="A24" s="285" t="s">
        <v>638</v>
      </c>
      <c r="B24" s="536" t="s">
        <v>209</v>
      </c>
      <c r="C24" s="286" t="s">
        <v>204</v>
      </c>
      <c r="D24" s="331">
        <v>14.8441802432</v>
      </c>
      <c r="E24" s="379" t="s">
        <v>138</v>
      </c>
    </row>
    <row r="25" spans="1:6" s="258" customFormat="1" x14ac:dyDescent="0.2">
      <c r="A25" s="285" t="s">
        <v>639</v>
      </c>
      <c r="B25" s="536"/>
      <c r="C25" s="286" t="s">
        <v>205</v>
      </c>
      <c r="D25" s="331">
        <v>14.8441802432</v>
      </c>
      <c r="E25" s="379" t="s">
        <v>138</v>
      </c>
    </row>
    <row r="26" spans="1:6" s="258" customFormat="1" x14ac:dyDescent="0.2">
      <c r="A26" s="285" t="s">
        <v>640</v>
      </c>
      <c r="B26" s="536"/>
      <c r="C26" s="286" t="s">
        <v>233</v>
      </c>
      <c r="D26" s="331">
        <v>22.362661145600001</v>
      </c>
      <c r="E26" s="379" t="s">
        <v>138</v>
      </c>
    </row>
    <row r="27" spans="1:6" s="258" customFormat="1" x14ac:dyDescent="0.2">
      <c r="A27" s="310" t="s">
        <v>641</v>
      </c>
      <c r="B27" s="333" t="s">
        <v>227</v>
      </c>
      <c r="C27" s="294" t="s">
        <v>211</v>
      </c>
      <c r="D27" s="376">
        <v>2.7471372527999995</v>
      </c>
      <c r="E27" s="337" t="s">
        <v>133</v>
      </c>
    </row>
    <row r="28" spans="1:6" s="258" customFormat="1" x14ac:dyDescent="0.2">
      <c r="A28" s="310" t="s">
        <v>642</v>
      </c>
      <c r="B28" s="538" t="s">
        <v>159</v>
      </c>
      <c r="C28" s="294" t="s">
        <v>234</v>
      </c>
      <c r="D28" s="376">
        <v>2.9278699667999999</v>
      </c>
      <c r="E28" s="337" t="s">
        <v>133</v>
      </c>
    </row>
    <row r="29" spans="1:6" s="258" customFormat="1" x14ac:dyDescent="0.2">
      <c r="A29" s="310" t="s">
        <v>1184</v>
      </c>
      <c r="B29" s="538"/>
      <c r="C29" s="294" t="s">
        <v>213</v>
      </c>
      <c r="D29" s="376">
        <v>4.6026597832</v>
      </c>
      <c r="E29" s="380" t="s">
        <v>134</v>
      </c>
    </row>
    <row r="30" spans="1:6" s="258" customFormat="1" x14ac:dyDescent="0.2">
      <c r="A30" s="378" t="s">
        <v>643</v>
      </c>
      <c r="B30" s="333" t="s">
        <v>210</v>
      </c>
      <c r="C30" s="335" t="s">
        <v>211</v>
      </c>
      <c r="D30" s="376">
        <v>2.6989418624000003</v>
      </c>
      <c r="E30" s="380" t="s">
        <v>137</v>
      </c>
    </row>
    <row r="31" spans="1:6" s="258" customFormat="1" ht="17.25" customHeight="1" x14ac:dyDescent="0.2">
      <c r="A31" s="555"/>
      <c r="B31" s="555"/>
      <c r="C31" s="555"/>
    </row>
    <row r="33" spans="3:5" x14ac:dyDescent="0.2">
      <c r="C33" s="253"/>
      <c r="D33" s="246"/>
      <c r="E33" s="242"/>
    </row>
  </sheetData>
  <mergeCells count="12">
    <mergeCell ref="B28:B29"/>
    <mergeCell ref="A31:C31"/>
    <mergeCell ref="B14:B15"/>
    <mergeCell ref="B11:B13"/>
    <mergeCell ref="B4:B6"/>
    <mergeCell ref="B7:B8"/>
    <mergeCell ref="B16:E16"/>
    <mergeCell ref="A2:E2"/>
    <mergeCell ref="A22:E22"/>
    <mergeCell ref="B24:B26"/>
    <mergeCell ref="A1:F1"/>
    <mergeCell ref="A21:F21"/>
  </mergeCells>
  <phoneticPr fontId="10" type="noConversion"/>
  <conditionalFormatting sqref="E24:E26 E29:E30">
    <cfRule type="expression" dxfId="6" priority="1" stopIfTrue="1">
      <formula>(#REF!&lt;E24)</formula>
    </cfRule>
  </conditionalFormatting>
  <printOptions horizontalCentered="1"/>
  <pageMargins left="0.19685039370078741" right="0.19685039370078741" top="0.39370078740157483" bottom="0.19685039370078741" header="0" footer="0.11811023622047245"/>
  <pageSetup paperSize="9" scale="97" orientation="portrait" r:id="rId1"/>
  <headerFooter alignWithMargins="0">
    <oddHeader xml:space="preserve">&amp;C&amp;K000000
</oddHeader>
    <oddFooter>&amp;R&amp;9&amp;P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3" tint="0.59999389629810485"/>
  </sheetPr>
  <dimension ref="A1:F35"/>
  <sheetViews>
    <sheetView showGridLines="0" view="pageBreakPreview" topLeftCell="B1" zoomScale="104" zoomScaleNormal="100" zoomScaleSheetLayoutView="104" zoomScalePageLayoutView="98" workbookViewId="0">
      <selection activeCell="C9" sqref="C9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52.7109375" style="50" customWidth="1"/>
    <col min="4" max="4" width="8.7109375" style="50" customWidth="1"/>
    <col min="5" max="5" width="16.7109375" style="50" customWidth="1"/>
    <col min="6" max="6" width="3.140625" style="50" customWidth="1"/>
    <col min="7" max="16384" width="9.140625" style="50"/>
  </cols>
  <sheetData>
    <row r="1" spans="1:6" s="254" customFormat="1" ht="28.35" customHeight="1" x14ac:dyDescent="0.2">
      <c r="A1" s="430" t="s">
        <v>1200</v>
      </c>
      <c r="B1" s="430"/>
      <c r="C1" s="430"/>
      <c r="D1" s="430"/>
      <c r="E1" s="430"/>
      <c r="F1" s="430"/>
    </row>
    <row r="2" spans="1:6" ht="21.95" customHeight="1" x14ac:dyDescent="0.2">
      <c r="A2" s="431" t="s">
        <v>230</v>
      </c>
      <c r="B2" s="431"/>
      <c r="C2" s="431"/>
      <c r="D2" s="431"/>
      <c r="E2" s="431"/>
    </row>
    <row r="3" spans="1:6" ht="31.5" customHeight="1" x14ac:dyDescent="0.2">
      <c r="A3" s="381" t="s">
        <v>18</v>
      </c>
      <c r="B3" s="382" t="s">
        <v>146</v>
      </c>
      <c r="C3" s="383" t="s">
        <v>225</v>
      </c>
      <c r="D3" s="383" t="s">
        <v>1148</v>
      </c>
      <c r="E3" s="383" t="s">
        <v>1201</v>
      </c>
    </row>
    <row r="4" spans="1:6" ht="14.1" customHeight="1" x14ac:dyDescent="0.2">
      <c r="A4" s="273" t="s">
        <v>644</v>
      </c>
      <c r="B4" s="438" t="s">
        <v>1091</v>
      </c>
      <c r="C4" s="276" t="s">
        <v>21</v>
      </c>
      <c r="D4" s="277">
        <v>18.6636649324</v>
      </c>
      <c r="E4" s="278" t="s">
        <v>133</v>
      </c>
    </row>
    <row r="5" spans="1:6" ht="14.1" customHeight="1" x14ac:dyDescent="0.2">
      <c r="A5" s="273" t="s">
        <v>645</v>
      </c>
      <c r="B5" s="438"/>
      <c r="C5" s="276" t="s">
        <v>22</v>
      </c>
      <c r="D5" s="277">
        <v>18.6636649324</v>
      </c>
      <c r="E5" s="279" t="s">
        <v>133</v>
      </c>
    </row>
    <row r="6" spans="1:6" ht="14.1" customHeight="1" x14ac:dyDescent="0.2">
      <c r="A6" s="273" t="s">
        <v>646</v>
      </c>
      <c r="B6" s="438"/>
      <c r="C6" s="276" t="s">
        <v>24</v>
      </c>
      <c r="D6" s="277">
        <v>18.6636649324</v>
      </c>
      <c r="E6" s="278" t="s">
        <v>133</v>
      </c>
    </row>
    <row r="7" spans="1:6" ht="14.1" customHeight="1" x14ac:dyDescent="0.2">
      <c r="A7" s="273" t="s">
        <v>647</v>
      </c>
      <c r="B7" s="438"/>
      <c r="C7" s="276" t="s">
        <v>619</v>
      </c>
      <c r="D7" s="277">
        <v>18.6636649324</v>
      </c>
      <c r="E7" s="279" t="s">
        <v>133</v>
      </c>
    </row>
    <row r="8" spans="1:6" ht="14.1" customHeight="1" x14ac:dyDescent="0.2">
      <c r="A8" s="273" t="s">
        <v>648</v>
      </c>
      <c r="B8" s="438"/>
      <c r="C8" s="276" t="s">
        <v>620</v>
      </c>
      <c r="D8" s="277">
        <v>18.6636649324</v>
      </c>
      <c r="E8" s="278" t="s">
        <v>133</v>
      </c>
    </row>
    <row r="9" spans="1:6" ht="14.1" customHeight="1" x14ac:dyDescent="0.2">
      <c r="A9" s="273" t="s">
        <v>649</v>
      </c>
      <c r="B9" s="438"/>
      <c r="C9" s="276" t="s">
        <v>1061</v>
      </c>
      <c r="D9" s="277">
        <v>18.6636649324</v>
      </c>
      <c r="E9" s="279" t="s">
        <v>133</v>
      </c>
    </row>
    <row r="10" spans="1:6" ht="14.1" customHeight="1" x14ac:dyDescent="0.2">
      <c r="A10" s="273" t="s">
        <v>650</v>
      </c>
      <c r="B10" s="438"/>
      <c r="C10" s="276" t="s">
        <v>29</v>
      </c>
      <c r="D10" s="277">
        <v>18.6636649324</v>
      </c>
      <c r="E10" s="280" t="s">
        <v>133</v>
      </c>
    </row>
    <row r="11" spans="1:6" ht="14.1" customHeight="1" x14ac:dyDescent="0.2">
      <c r="A11" s="273" t="s">
        <v>651</v>
      </c>
      <c r="B11" s="438"/>
      <c r="C11" s="276" t="s">
        <v>31</v>
      </c>
      <c r="D11" s="277">
        <v>29.8449955052</v>
      </c>
      <c r="E11" s="278" t="s">
        <v>140</v>
      </c>
    </row>
    <row r="12" spans="1:6" ht="14.1" customHeight="1" x14ac:dyDescent="0.2">
      <c r="A12" s="273" t="s">
        <v>1063</v>
      </c>
      <c r="B12" s="438"/>
      <c r="C12" s="276" t="s">
        <v>1034</v>
      </c>
      <c r="D12" s="277">
        <v>29.8449955052</v>
      </c>
      <c r="E12" s="278" t="s">
        <v>140</v>
      </c>
    </row>
    <row r="13" spans="1:6" ht="14.1" customHeight="1" x14ac:dyDescent="0.2">
      <c r="A13" s="273" t="s">
        <v>652</v>
      </c>
      <c r="B13" s="438"/>
      <c r="C13" s="276" t="s">
        <v>84</v>
      </c>
      <c r="D13" s="277">
        <v>47.821876124399992</v>
      </c>
      <c r="E13" s="278" t="s">
        <v>140</v>
      </c>
    </row>
    <row r="14" spans="1:6" ht="14.1" customHeight="1" x14ac:dyDescent="0.2">
      <c r="A14" s="273" t="s">
        <v>653</v>
      </c>
      <c r="B14" s="438"/>
      <c r="C14" s="276" t="s">
        <v>34</v>
      </c>
      <c r="D14" s="277">
        <v>47.821876124399992</v>
      </c>
      <c r="E14" s="278" t="s">
        <v>140</v>
      </c>
    </row>
    <row r="15" spans="1:6" ht="14.1" customHeight="1" x14ac:dyDescent="0.2">
      <c r="A15" s="273" t="s">
        <v>654</v>
      </c>
      <c r="B15" s="438"/>
      <c r="C15" s="276" t="s">
        <v>1062</v>
      </c>
      <c r="D15" s="277">
        <v>46.966407944799997</v>
      </c>
      <c r="E15" s="279" t="s">
        <v>133</v>
      </c>
    </row>
    <row r="16" spans="1:6" ht="14.1" customHeight="1" x14ac:dyDescent="0.2">
      <c r="A16" s="273" t="s">
        <v>655</v>
      </c>
      <c r="B16" s="438"/>
      <c r="C16" s="276" t="s">
        <v>36</v>
      </c>
      <c r="D16" s="277">
        <v>29.8449955052</v>
      </c>
      <c r="E16" s="278" t="s">
        <v>140</v>
      </c>
    </row>
    <row r="17" spans="1:5" ht="14.1" customHeight="1" x14ac:dyDescent="0.2">
      <c r="A17" s="273" t="s">
        <v>656</v>
      </c>
      <c r="B17" s="438"/>
      <c r="C17" s="276" t="s">
        <v>1033</v>
      </c>
      <c r="D17" s="277">
        <v>29.8449955052</v>
      </c>
      <c r="E17" s="278" t="s">
        <v>140</v>
      </c>
    </row>
    <row r="18" spans="1:5" ht="14.1" customHeight="1" x14ac:dyDescent="0.2">
      <c r="A18" s="273" t="s">
        <v>657</v>
      </c>
      <c r="B18" s="438"/>
      <c r="C18" s="276" t="s">
        <v>85</v>
      </c>
      <c r="D18" s="277">
        <v>29.8449955052</v>
      </c>
      <c r="E18" s="278" t="s">
        <v>140</v>
      </c>
    </row>
    <row r="19" spans="1:5" ht="14.1" customHeight="1" x14ac:dyDescent="0.2">
      <c r="A19" s="273" t="s">
        <v>658</v>
      </c>
      <c r="B19" s="438"/>
      <c r="C19" s="276" t="s">
        <v>38</v>
      </c>
      <c r="D19" s="277">
        <v>42.026380428800003</v>
      </c>
      <c r="E19" s="278" t="s">
        <v>140</v>
      </c>
    </row>
    <row r="20" spans="1:5" ht="14.1" customHeight="1" x14ac:dyDescent="0.2">
      <c r="A20" s="273" t="s">
        <v>659</v>
      </c>
      <c r="B20" s="438"/>
      <c r="C20" s="276" t="s">
        <v>39</v>
      </c>
      <c r="D20" s="277">
        <v>29.628116248400001</v>
      </c>
      <c r="E20" s="279" t="s">
        <v>133</v>
      </c>
    </row>
    <row r="21" spans="1:5" ht="14.1" customHeight="1" x14ac:dyDescent="0.2">
      <c r="A21" s="273" t="s">
        <v>660</v>
      </c>
      <c r="B21" s="438"/>
      <c r="C21" s="276" t="s">
        <v>41</v>
      </c>
      <c r="D21" s="277">
        <v>49.171347055600002</v>
      </c>
      <c r="E21" s="278" t="s">
        <v>140</v>
      </c>
    </row>
    <row r="22" spans="1:5" ht="14.1" customHeight="1" x14ac:dyDescent="0.2">
      <c r="A22" s="273" t="s">
        <v>661</v>
      </c>
      <c r="B22" s="438"/>
      <c r="C22" s="276" t="s">
        <v>43</v>
      </c>
      <c r="D22" s="277">
        <v>59.822528333999998</v>
      </c>
      <c r="E22" s="279" t="s">
        <v>133</v>
      </c>
    </row>
    <row r="23" spans="1:5" ht="14.1" customHeight="1" x14ac:dyDescent="0.2">
      <c r="A23" s="273" t="s">
        <v>662</v>
      </c>
      <c r="B23" s="438"/>
      <c r="C23" s="276" t="s">
        <v>44</v>
      </c>
      <c r="D23" s="277">
        <v>27.109907100000001</v>
      </c>
      <c r="E23" s="279" t="s">
        <v>133</v>
      </c>
    </row>
    <row r="24" spans="1:5" ht="14.1" customHeight="1" x14ac:dyDescent="0.2">
      <c r="A24" s="273" t="s">
        <v>663</v>
      </c>
      <c r="B24" s="438"/>
      <c r="C24" s="276" t="s">
        <v>86</v>
      </c>
      <c r="D24" s="277">
        <v>29.8449955052</v>
      </c>
      <c r="E24" s="278" t="s">
        <v>140</v>
      </c>
    </row>
    <row r="25" spans="1:5" ht="14.1" customHeight="1" x14ac:dyDescent="0.2">
      <c r="A25" s="273" t="s">
        <v>664</v>
      </c>
      <c r="B25" s="438"/>
      <c r="C25" s="276" t="s">
        <v>49</v>
      </c>
      <c r="D25" s="277">
        <v>29.8449955052</v>
      </c>
      <c r="E25" s="278" t="s">
        <v>140</v>
      </c>
    </row>
    <row r="26" spans="1:5" ht="14.1" customHeight="1" x14ac:dyDescent="0.2">
      <c r="A26" s="273" t="s">
        <v>1064</v>
      </c>
      <c r="B26" s="438"/>
      <c r="C26" s="276" t="s">
        <v>1035</v>
      </c>
      <c r="D26" s="277">
        <v>29.8449955052</v>
      </c>
      <c r="E26" s="278" t="s">
        <v>140</v>
      </c>
    </row>
    <row r="27" spans="1:5" ht="14.1" customHeight="1" x14ac:dyDescent="0.2">
      <c r="A27" s="273" t="s">
        <v>665</v>
      </c>
      <c r="B27" s="438"/>
      <c r="C27" s="276" t="s">
        <v>51</v>
      </c>
      <c r="D27" s="277">
        <v>17.398535934399998</v>
      </c>
      <c r="E27" s="279" t="s">
        <v>133</v>
      </c>
    </row>
    <row r="28" spans="1:5" ht="14.1" customHeight="1" x14ac:dyDescent="0.2">
      <c r="A28" s="273" t="s">
        <v>666</v>
      </c>
      <c r="B28" s="438"/>
      <c r="C28" s="276" t="s">
        <v>53</v>
      </c>
      <c r="D28" s="277">
        <v>17.458780172400001</v>
      </c>
      <c r="E28" s="279" t="s">
        <v>133</v>
      </c>
    </row>
    <row r="29" spans="1:5" ht="14.1" customHeight="1" x14ac:dyDescent="0.2">
      <c r="A29" s="273" t="s">
        <v>668</v>
      </c>
      <c r="B29" s="438"/>
      <c r="C29" s="276" t="s">
        <v>57</v>
      </c>
      <c r="D29" s="281" t="s">
        <v>1012</v>
      </c>
      <c r="E29" s="282" t="s">
        <v>1012</v>
      </c>
    </row>
    <row r="30" spans="1:5" ht="14.1" customHeight="1" x14ac:dyDescent="0.2">
      <c r="A30" s="273" t="s">
        <v>667</v>
      </c>
      <c r="B30" s="438"/>
      <c r="C30" s="276" t="s">
        <v>55</v>
      </c>
      <c r="D30" s="283">
        <v>32.399351196399998</v>
      </c>
      <c r="E30" s="278" t="s">
        <v>140</v>
      </c>
    </row>
    <row r="31" spans="1:5" ht="14.1" customHeight="1" x14ac:dyDescent="0.2">
      <c r="A31" s="273" t="s">
        <v>669</v>
      </c>
      <c r="B31" s="438"/>
      <c r="C31" s="276" t="s">
        <v>59</v>
      </c>
      <c r="D31" s="281" t="s">
        <v>1012</v>
      </c>
      <c r="E31" s="282" t="s">
        <v>1012</v>
      </c>
    </row>
    <row r="32" spans="1:5" ht="14.1" customHeight="1" x14ac:dyDescent="0.2">
      <c r="A32" s="273" t="s">
        <v>670</v>
      </c>
      <c r="B32" s="438"/>
      <c r="C32" s="276" t="s">
        <v>61</v>
      </c>
      <c r="D32" s="283">
        <v>53.6535183628</v>
      </c>
      <c r="E32" s="279" t="s">
        <v>133</v>
      </c>
    </row>
    <row r="33" spans="1:6" s="268" customFormat="1" ht="12" customHeight="1" x14ac:dyDescent="0.2">
      <c r="B33" s="235" t="s">
        <v>1011</v>
      </c>
      <c r="C33" s="269"/>
      <c r="D33" s="270"/>
      <c r="E33" s="271"/>
      <c r="F33" s="272"/>
    </row>
    <row r="34" spans="1:6" ht="12" customHeight="1" x14ac:dyDescent="0.2">
      <c r="B34" s="557" t="s">
        <v>1013</v>
      </c>
      <c r="C34" s="557"/>
      <c r="D34" s="557"/>
      <c r="E34" s="557"/>
      <c r="F34" s="249"/>
    </row>
    <row r="35" spans="1:6" s="257" customFormat="1" x14ac:dyDescent="0.2">
      <c r="A35" s="236"/>
    </row>
  </sheetData>
  <mergeCells count="4">
    <mergeCell ref="B4:B32"/>
    <mergeCell ref="A2:E2"/>
    <mergeCell ref="B34:E34"/>
    <mergeCell ref="A1:F1"/>
  </mergeCells>
  <phoneticPr fontId="10" type="noConversion"/>
  <conditionalFormatting sqref="E9:E10 E15 E20 E22:E23 E27:E28 E5 E7 E32 F33">
    <cfRule type="expression" dxfId="5" priority="79" stopIfTrue="1">
      <formula>#REF!&lt;E5</formula>
    </cfRule>
  </conditionalFormatting>
  <printOptions horizontalCentered="1"/>
  <pageMargins left="0.19685039370078741" right="0.19685039370078741" top="0.39370078740157483" bottom="0.19685039370078741" header="0" footer="0.11811023622047245"/>
  <pageSetup paperSize="9" orientation="portrait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3" tint="0.59999389629810485"/>
  </sheetPr>
  <dimension ref="A1:K41"/>
  <sheetViews>
    <sheetView showGridLines="0" view="pageBreakPreview" topLeftCell="B1" zoomScale="105" zoomScaleNormal="107" zoomScaleSheetLayoutView="105" workbookViewId="0">
      <selection activeCell="A2" sqref="A2:E2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52.7109375" style="50" customWidth="1"/>
    <col min="4" max="4" width="10.7109375" style="50" customWidth="1"/>
    <col min="5" max="5" width="16.7109375" style="50" customWidth="1"/>
    <col min="6" max="16384" width="9.140625" style="50"/>
  </cols>
  <sheetData>
    <row r="1" spans="1:6" s="254" customFormat="1" ht="28.35" customHeight="1" x14ac:dyDescent="0.2">
      <c r="A1" s="430" t="s">
        <v>1202</v>
      </c>
      <c r="B1" s="430"/>
      <c r="C1" s="430"/>
      <c r="D1" s="430"/>
      <c r="E1" s="430"/>
      <c r="F1" s="430"/>
    </row>
    <row r="2" spans="1:6" ht="21.95" customHeight="1" x14ac:dyDescent="0.2">
      <c r="A2" s="431" t="s">
        <v>230</v>
      </c>
      <c r="B2" s="431"/>
      <c r="C2" s="431"/>
      <c r="D2" s="431"/>
      <c r="E2" s="431"/>
    </row>
    <row r="3" spans="1:6" ht="31.5" customHeight="1" x14ac:dyDescent="0.2">
      <c r="A3" s="381" t="s">
        <v>18</v>
      </c>
      <c r="B3" s="382" t="s">
        <v>146</v>
      </c>
      <c r="C3" s="383" t="s">
        <v>225</v>
      </c>
      <c r="D3" s="383" t="s">
        <v>1148</v>
      </c>
      <c r="E3" s="383" t="s">
        <v>1201</v>
      </c>
    </row>
    <row r="4" spans="1:6" s="258" customFormat="1" ht="12.95" customHeight="1" x14ac:dyDescent="0.2">
      <c r="A4" s="285" t="s">
        <v>671</v>
      </c>
      <c r="B4" s="438" t="s">
        <v>1090</v>
      </c>
      <c r="C4" s="286" t="s">
        <v>63</v>
      </c>
      <c r="D4" s="287">
        <v>64.08782038439999</v>
      </c>
      <c r="E4" s="288" t="s">
        <v>133</v>
      </c>
    </row>
    <row r="5" spans="1:6" s="258" customFormat="1" ht="12.95" customHeight="1" x14ac:dyDescent="0.2">
      <c r="A5" s="285" t="s">
        <v>672</v>
      </c>
      <c r="B5" s="438"/>
      <c r="C5" s="286" t="s">
        <v>65</v>
      </c>
      <c r="D5" s="287">
        <v>21.820463003599997</v>
      </c>
      <c r="E5" s="288" t="s">
        <v>133</v>
      </c>
    </row>
    <row r="6" spans="1:6" s="258" customFormat="1" ht="12.95" customHeight="1" x14ac:dyDescent="0.2">
      <c r="A6" s="285" t="s">
        <v>673</v>
      </c>
      <c r="B6" s="438"/>
      <c r="C6" s="286" t="s">
        <v>67</v>
      </c>
      <c r="D6" s="287">
        <v>21.820463003599997</v>
      </c>
      <c r="E6" s="288" t="s">
        <v>133</v>
      </c>
    </row>
    <row r="7" spans="1:6" s="258" customFormat="1" ht="12.95" customHeight="1" x14ac:dyDescent="0.2">
      <c r="A7" s="285" t="s">
        <v>674</v>
      </c>
      <c r="B7" s="438"/>
      <c r="C7" s="286" t="s">
        <v>71</v>
      </c>
      <c r="D7" s="287">
        <v>42.556529723200001</v>
      </c>
      <c r="E7" s="289" t="s">
        <v>140</v>
      </c>
    </row>
    <row r="8" spans="1:6" s="258" customFormat="1" ht="12.95" customHeight="1" x14ac:dyDescent="0.2">
      <c r="A8" s="285" t="s">
        <v>675</v>
      </c>
      <c r="B8" s="438"/>
      <c r="C8" s="286" t="s">
        <v>72</v>
      </c>
      <c r="D8" s="287">
        <v>45.074738871599997</v>
      </c>
      <c r="E8" s="288" t="s">
        <v>133</v>
      </c>
    </row>
    <row r="9" spans="1:6" s="258" customFormat="1" ht="12.95" customHeight="1" x14ac:dyDescent="0.2">
      <c r="A9" s="285" t="s">
        <v>1065</v>
      </c>
      <c r="B9" s="438"/>
      <c r="C9" s="286" t="s">
        <v>1036</v>
      </c>
      <c r="D9" s="287">
        <v>29.8449955052</v>
      </c>
      <c r="E9" s="288" t="s">
        <v>140</v>
      </c>
    </row>
    <row r="10" spans="1:6" s="258" customFormat="1" ht="12.95" customHeight="1" x14ac:dyDescent="0.2">
      <c r="A10" s="285" t="s">
        <v>676</v>
      </c>
      <c r="B10" s="438"/>
      <c r="C10" s="286" t="s">
        <v>73</v>
      </c>
      <c r="D10" s="287">
        <v>29.8449955052</v>
      </c>
      <c r="E10" s="289" t="s">
        <v>140</v>
      </c>
    </row>
    <row r="11" spans="1:6" s="258" customFormat="1" ht="12.95" customHeight="1" x14ac:dyDescent="0.2">
      <c r="A11" s="285" t="s">
        <v>677</v>
      </c>
      <c r="B11" s="438"/>
      <c r="C11" s="286" t="s">
        <v>75</v>
      </c>
      <c r="D11" s="287">
        <v>33.531942870800002</v>
      </c>
      <c r="E11" s="288" t="s">
        <v>133</v>
      </c>
    </row>
    <row r="12" spans="1:6" s="258" customFormat="1" ht="12.95" customHeight="1" x14ac:dyDescent="0.2">
      <c r="A12" s="285" t="s">
        <v>678</v>
      </c>
      <c r="B12" s="438"/>
      <c r="C12" s="286" t="s">
        <v>125</v>
      </c>
      <c r="D12" s="287">
        <v>42.556529723200001</v>
      </c>
      <c r="E12" s="289" t="s">
        <v>140</v>
      </c>
    </row>
    <row r="13" spans="1:6" s="258" customFormat="1" ht="12.95" customHeight="1" x14ac:dyDescent="0.2">
      <c r="A13" s="285" t="s">
        <v>1066</v>
      </c>
      <c r="B13" s="438"/>
      <c r="C13" s="286" t="s">
        <v>1037</v>
      </c>
      <c r="D13" s="287">
        <v>29.628116248400001</v>
      </c>
      <c r="E13" s="289" t="s">
        <v>140</v>
      </c>
    </row>
    <row r="14" spans="1:6" s="258" customFormat="1" ht="12.95" customHeight="1" x14ac:dyDescent="0.2">
      <c r="A14" s="285" t="s">
        <v>679</v>
      </c>
      <c r="B14" s="438"/>
      <c r="C14" s="286" t="s">
        <v>23</v>
      </c>
      <c r="D14" s="287">
        <v>29.628116248400001</v>
      </c>
      <c r="E14" s="289" t="s">
        <v>140</v>
      </c>
    </row>
    <row r="15" spans="1:6" s="258" customFormat="1" ht="12.95" customHeight="1" x14ac:dyDescent="0.2">
      <c r="A15" s="285" t="s">
        <v>1067</v>
      </c>
      <c r="B15" s="438"/>
      <c r="C15" s="286" t="s">
        <v>1038</v>
      </c>
      <c r="D15" s="287">
        <v>29.8449955052</v>
      </c>
      <c r="E15" s="289" t="s">
        <v>140</v>
      </c>
    </row>
    <row r="16" spans="1:6" s="258" customFormat="1" ht="12.95" customHeight="1" x14ac:dyDescent="0.2">
      <c r="A16" s="285" t="s">
        <v>680</v>
      </c>
      <c r="B16" s="438"/>
      <c r="C16" s="286" t="s">
        <v>25</v>
      </c>
      <c r="D16" s="287">
        <v>29.8449955052</v>
      </c>
      <c r="E16" s="289" t="s">
        <v>140</v>
      </c>
    </row>
    <row r="17" spans="1:11" s="258" customFormat="1" ht="12.95" customHeight="1" x14ac:dyDescent="0.2">
      <c r="A17" s="285" t="s">
        <v>681</v>
      </c>
      <c r="B17" s="438"/>
      <c r="C17" s="286" t="s">
        <v>26</v>
      </c>
      <c r="D17" s="287">
        <v>52.219705498400003</v>
      </c>
      <c r="E17" s="289" t="s">
        <v>140</v>
      </c>
    </row>
    <row r="18" spans="1:11" s="258" customFormat="1" ht="12.95" customHeight="1" x14ac:dyDescent="0.2">
      <c r="A18" s="285" t="s">
        <v>682</v>
      </c>
      <c r="B18" s="438"/>
      <c r="C18" s="286" t="s">
        <v>27</v>
      </c>
      <c r="D18" s="287">
        <v>42.026380428800003</v>
      </c>
      <c r="E18" s="289" t="s">
        <v>140</v>
      </c>
    </row>
    <row r="19" spans="1:11" s="258" customFormat="1" ht="12.95" customHeight="1" x14ac:dyDescent="0.2">
      <c r="A19" s="285" t="s">
        <v>683</v>
      </c>
      <c r="B19" s="438"/>
      <c r="C19" s="286" t="s">
        <v>28</v>
      </c>
      <c r="D19" s="287">
        <v>36.965864436800004</v>
      </c>
      <c r="E19" s="289" t="s">
        <v>133</v>
      </c>
      <c r="K19" s="284"/>
    </row>
    <row r="20" spans="1:11" s="258" customFormat="1" ht="12.95" customHeight="1" x14ac:dyDescent="0.2">
      <c r="A20" s="285" t="s">
        <v>684</v>
      </c>
      <c r="B20" s="438"/>
      <c r="C20" s="286" t="s">
        <v>30</v>
      </c>
      <c r="D20" s="287">
        <v>32.628279300800003</v>
      </c>
      <c r="E20" s="289" t="s">
        <v>133</v>
      </c>
    </row>
    <row r="21" spans="1:11" s="258" customFormat="1" ht="12.95" customHeight="1" x14ac:dyDescent="0.2">
      <c r="A21" s="285" t="s">
        <v>685</v>
      </c>
      <c r="B21" s="438"/>
      <c r="C21" s="286" t="s">
        <v>32</v>
      </c>
      <c r="D21" s="287">
        <v>38.026163025599999</v>
      </c>
      <c r="E21" s="289" t="s">
        <v>133</v>
      </c>
    </row>
    <row r="22" spans="1:11" s="258" customFormat="1" ht="12.95" customHeight="1" x14ac:dyDescent="0.2">
      <c r="A22" s="285" t="s">
        <v>686</v>
      </c>
      <c r="B22" s="438"/>
      <c r="C22" s="286" t="s">
        <v>33</v>
      </c>
      <c r="D22" s="287">
        <v>44.484345339200004</v>
      </c>
      <c r="E22" s="289" t="s">
        <v>133</v>
      </c>
    </row>
    <row r="23" spans="1:11" s="258" customFormat="1" ht="12.95" customHeight="1" x14ac:dyDescent="0.2">
      <c r="A23" s="285" t="s">
        <v>687</v>
      </c>
      <c r="B23" s="438"/>
      <c r="C23" s="286" t="s">
        <v>35</v>
      </c>
      <c r="D23" s="287">
        <v>61.617806626400004</v>
      </c>
      <c r="E23" s="289" t="s">
        <v>133</v>
      </c>
    </row>
    <row r="24" spans="1:11" s="258" customFormat="1" ht="12.95" customHeight="1" x14ac:dyDescent="0.2">
      <c r="A24" s="285" t="s">
        <v>688</v>
      </c>
      <c r="B24" s="438"/>
      <c r="C24" s="286" t="s">
        <v>37</v>
      </c>
      <c r="D24" s="287">
        <v>26.495415872399995</v>
      </c>
      <c r="E24" s="289" t="s">
        <v>133</v>
      </c>
    </row>
    <row r="25" spans="1:11" s="258" customFormat="1" ht="12.95" customHeight="1" x14ac:dyDescent="0.2">
      <c r="A25" s="285" t="s">
        <v>689</v>
      </c>
      <c r="B25" s="438"/>
      <c r="C25" s="286" t="s">
        <v>1100</v>
      </c>
      <c r="D25" s="287">
        <v>16.121358088800001</v>
      </c>
      <c r="E25" s="289" t="s">
        <v>133</v>
      </c>
    </row>
    <row r="26" spans="1:11" s="258" customFormat="1" ht="12.95" customHeight="1" x14ac:dyDescent="0.2">
      <c r="A26" s="285" t="s">
        <v>690</v>
      </c>
      <c r="B26" s="438"/>
      <c r="C26" s="286" t="s">
        <v>40</v>
      </c>
      <c r="D26" s="287">
        <v>29.8449955052</v>
      </c>
      <c r="E26" s="289" t="s">
        <v>140</v>
      </c>
    </row>
    <row r="27" spans="1:11" s="258" customFormat="1" ht="12.95" customHeight="1" x14ac:dyDescent="0.2">
      <c r="A27" s="285" t="s">
        <v>691</v>
      </c>
      <c r="B27" s="438"/>
      <c r="C27" s="286" t="s">
        <v>42</v>
      </c>
      <c r="D27" s="287">
        <v>29.8449955052</v>
      </c>
      <c r="E27" s="289" t="s">
        <v>140</v>
      </c>
    </row>
    <row r="28" spans="1:11" s="258" customFormat="1" ht="12.95" customHeight="1" x14ac:dyDescent="0.2">
      <c r="A28" s="285" t="s">
        <v>692</v>
      </c>
      <c r="B28" s="438"/>
      <c r="C28" s="286" t="s">
        <v>45</v>
      </c>
      <c r="D28" s="287">
        <v>45.207276195200009</v>
      </c>
      <c r="E28" s="289" t="s">
        <v>140</v>
      </c>
    </row>
    <row r="29" spans="1:11" s="258" customFormat="1" ht="12.95" customHeight="1" x14ac:dyDescent="0.2">
      <c r="A29" s="285" t="s">
        <v>693</v>
      </c>
      <c r="B29" s="438"/>
      <c r="C29" s="286" t="s">
        <v>47</v>
      </c>
      <c r="D29" s="287">
        <v>50.954576500400002</v>
      </c>
      <c r="E29" s="289" t="s">
        <v>140</v>
      </c>
    </row>
    <row r="30" spans="1:11" s="262" customFormat="1" ht="12" customHeight="1" x14ac:dyDescent="0.2">
      <c r="B30" s="548" t="s">
        <v>1013</v>
      </c>
      <c r="C30" s="548"/>
      <c r="D30" s="548"/>
      <c r="E30" s="548"/>
    </row>
    <row r="31" spans="1:11" s="257" customFormat="1" x14ac:dyDescent="0.2">
      <c r="A31" s="236"/>
    </row>
    <row r="32" spans="1:11" s="257" customFormat="1" x14ac:dyDescent="0.2"/>
    <row r="33" s="257" customFormat="1" x14ac:dyDescent="0.2"/>
    <row r="34" s="257" customFormat="1" x14ac:dyDescent="0.2"/>
    <row r="35" s="257" customFormat="1" x14ac:dyDescent="0.2"/>
    <row r="36" s="257" customFormat="1" x14ac:dyDescent="0.2"/>
    <row r="37" s="257" customFormat="1" x14ac:dyDescent="0.2"/>
    <row r="38" s="257" customFormat="1" x14ac:dyDescent="0.2"/>
    <row r="39" s="257" customFormat="1" x14ac:dyDescent="0.2"/>
    <row r="40" s="257" customFormat="1" x14ac:dyDescent="0.2"/>
    <row r="41" s="257" customFormat="1" x14ac:dyDescent="0.2"/>
  </sheetData>
  <mergeCells count="4">
    <mergeCell ref="B30:E30"/>
    <mergeCell ref="B4:B29"/>
    <mergeCell ref="A2:E2"/>
    <mergeCell ref="A1:F1"/>
  </mergeCells>
  <phoneticPr fontId="10" type="noConversion"/>
  <conditionalFormatting sqref="E19 E23 E16 E4:E11">
    <cfRule type="expression" dxfId="4" priority="74" stopIfTrue="1">
      <formula>#REF!&lt;E4</formula>
    </cfRule>
  </conditionalFormatting>
  <printOptions horizontalCentered="1"/>
  <pageMargins left="0.19685039370078741" right="0.19685039370078741" top="0.39370078740157483" bottom="0.19685039370078741" header="0" footer="0.11811023622047245"/>
  <pageSetup paperSize="9" orientation="portrait" r:id="rId1"/>
  <headerFooter alignWithMargins="0">
    <oddFooter>&amp;R&amp;9&amp;P</oddFooter>
  </headerFooter>
  <rowBreaks count="1" manualBreakCount="1">
    <brk id="33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29"/>
  <sheetViews>
    <sheetView showGridLines="0" showWhiteSpace="0" view="pageBreakPreview" topLeftCell="B7" zoomScaleNormal="100" zoomScaleSheetLayoutView="100" workbookViewId="0">
      <selection activeCell="C10" sqref="C10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52.7109375" style="50" customWidth="1"/>
    <col min="4" max="4" width="8.7109375" style="50" customWidth="1"/>
    <col min="5" max="5" width="16.7109375" style="50" customWidth="1"/>
    <col min="6" max="16384" width="9.140625" style="50"/>
  </cols>
  <sheetData>
    <row r="1" spans="1:6" s="259" customFormat="1" ht="28.35" customHeight="1" x14ac:dyDescent="0.2">
      <c r="A1" s="430" t="s">
        <v>1203</v>
      </c>
      <c r="B1" s="430"/>
      <c r="C1" s="430"/>
      <c r="D1" s="430"/>
      <c r="E1" s="430"/>
      <c r="F1" s="430"/>
    </row>
    <row r="2" spans="1:6" s="258" customFormat="1" ht="21.95" customHeight="1" x14ac:dyDescent="0.2">
      <c r="A2" s="431" t="s">
        <v>230</v>
      </c>
      <c r="B2" s="431"/>
      <c r="C2" s="431"/>
      <c r="D2" s="431"/>
      <c r="E2" s="431"/>
    </row>
    <row r="3" spans="1:6" s="258" customFormat="1" ht="33.75" customHeight="1" x14ac:dyDescent="0.2">
      <c r="A3" s="274" t="s">
        <v>18</v>
      </c>
      <c r="B3" s="274" t="s">
        <v>146</v>
      </c>
      <c r="C3" s="275" t="s">
        <v>225</v>
      </c>
      <c r="D3" s="275" t="s">
        <v>1148</v>
      </c>
      <c r="E3" s="275" t="s">
        <v>1201</v>
      </c>
    </row>
    <row r="4" spans="1:6" s="258" customFormat="1" ht="14.1" customHeight="1" x14ac:dyDescent="0.2">
      <c r="A4" s="282" t="s">
        <v>694</v>
      </c>
      <c r="B4" s="438" t="s">
        <v>1090</v>
      </c>
      <c r="C4" s="286" t="s">
        <v>48</v>
      </c>
      <c r="D4" s="290">
        <v>29.8449955052</v>
      </c>
      <c r="E4" s="278" t="s">
        <v>140</v>
      </c>
    </row>
    <row r="5" spans="1:6" s="258" customFormat="1" ht="14.1" customHeight="1" x14ac:dyDescent="0.2">
      <c r="A5" s="282" t="s">
        <v>698</v>
      </c>
      <c r="B5" s="438"/>
      <c r="C5" s="286" t="s">
        <v>56</v>
      </c>
      <c r="D5" s="290">
        <v>25.302579959999999</v>
      </c>
      <c r="E5" s="278" t="s">
        <v>133</v>
      </c>
    </row>
    <row r="6" spans="1:6" s="258" customFormat="1" ht="14.1" customHeight="1" x14ac:dyDescent="0.2">
      <c r="A6" s="282" t="s">
        <v>699</v>
      </c>
      <c r="B6" s="438"/>
      <c r="C6" s="286" t="s">
        <v>58</v>
      </c>
      <c r="D6" s="290">
        <v>25.302579959999999</v>
      </c>
      <c r="E6" s="278" t="s">
        <v>133</v>
      </c>
    </row>
    <row r="7" spans="1:6" s="258" customFormat="1" ht="14.1" customHeight="1" x14ac:dyDescent="0.2">
      <c r="A7" s="282" t="s">
        <v>700</v>
      </c>
      <c r="B7" s="438"/>
      <c r="C7" s="286" t="s">
        <v>60</v>
      </c>
      <c r="D7" s="290">
        <v>25.302579959999999</v>
      </c>
      <c r="E7" s="278" t="s">
        <v>133</v>
      </c>
    </row>
    <row r="8" spans="1:6" s="258" customFormat="1" ht="14.1" customHeight="1" x14ac:dyDescent="0.2">
      <c r="A8" s="282" t="s">
        <v>695</v>
      </c>
      <c r="B8" s="438"/>
      <c r="C8" s="286" t="s">
        <v>50</v>
      </c>
      <c r="D8" s="290">
        <v>25.302579959999999</v>
      </c>
      <c r="E8" s="278" t="s">
        <v>133</v>
      </c>
    </row>
    <row r="9" spans="1:6" s="258" customFormat="1" ht="14.1" customHeight="1" x14ac:dyDescent="0.2">
      <c r="A9" s="282" t="s">
        <v>696</v>
      </c>
      <c r="B9" s="438"/>
      <c r="C9" s="286" t="s">
        <v>52</v>
      </c>
      <c r="D9" s="290">
        <v>25.302579959999999</v>
      </c>
      <c r="E9" s="278" t="s">
        <v>133</v>
      </c>
    </row>
    <row r="10" spans="1:6" s="258" customFormat="1" ht="14.1" customHeight="1" x14ac:dyDescent="0.2">
      <c r="A10" s="282" t="s">
        <v>697</v>
      </c>
      <c r="B10" s="438"/>
      <c r="C10" s="286" t="s">
        <v>54</v>
      </c>
      <c r="D10" s="290">
        <v>25.302579959999999</v>
      </c>
      <c r="E10" s="278" t="s">
        <v>133</v>
      </c>
    </row>
    <row r="11" spans="1:6" s="258" customFormat="1" ht="14.1" customHeight="1" x14ac:dyDescent="0.2">
      <c r="A11" s="282" t="s">
        <v>701</v>
      </c>
      <c r="B11" s="438"/>
      <c r="C11" s="286" t="s">
        <v>62</v>
      </c>
      <c r="D11" s="290">
        <v>25.302579959999999</v>
      </c>
      <c r="E11" s="278" t="s">
        <v>133</v>
      </c>
    </row>
    <row r="12" spans="1:6" s="258" customFormat="1" ht="14.1" customHeight="1" x14ac:dyDescent="0.2">
      <c r="A12" s="282" t="s">
        <v>703</v>
      </c>
      <c r="B12" s="438"/>
      <c r="C12" s="286" t="s">
        <v>66</v>
      </c>
      <c r="D12" s="290">
        <v>25.302579959999999</v>
      </c>
      <c r="E12" s="278" t="s">
        <v>133</v>
      </c>
    </row>
    <row r="13" spans="1:6" s="258" customFormat="1" ht="14.1" customHeight="1" x14ac:dyDescent="0.2">
      <c r="A13" s="282" t="s">
        <v>702</v>
      </c>
      <c r="B13" s="438"/>
      <c r="C13" s="286" t="s">
        <v>64</v>
      </c>
      <c r="D13" s="290">
        <v>25.302579959999999</v>
      </c>
      <c r="E13" s="278" t="s">
        <v>133</v>
      </c>
    </row>
    <row r="14" spans="1:6" s="258" customFormat="1" ht="14.1" customHeight="1" x14ac:dyDescent="0.2">
      <c r="A14" s="282" t="s">
        <v>704</v>
      </c>
      <c r="B14" s="438"/>
      <c r="C14" s="286" t="s">
        <v>68</v>
      </c>
      <c r="D14" s="290">
        <v>25.302579959999999</v>
      </c>
      <c r="E14" s="278" t="s">
        <v>133</v>
      </c>
    </row>
    <row r="15" spans="1:6" s="258" customFormat="1" ht="14.1" customHeight="1" x14ac:dyDescent="0.2">
      <c r="A15" s="282" t="s">
        <v>705</v>
      </c>
      <c r="B15" s="438"/>
      <c r="C15" s="286" t="s">
        <v>69</v>
      </c>
      <c r="D15" s="290">
        <v>29.893190895599997</v>
      </c>
      <c r="E15" s="278" t="s">
        <v>133</v>
      </c>
    </row>
    <row r="16" spans="1:6" s="258" customFormat="1" ht="14.1" customHeight="1" x14ac:dyDescent="0.2">
      <c r="A16" s="282" t="s">
        <v>706</v>
      </c>
      <c r="B16" s="438"/>
      <c r="C16" s="286" t="s">
        <v>70</v>
      </c>
      <c r="D16" s="290">
        <v>39.182852395200001</v>
      </c>
      <c r="E16" s="278" t="s">
        <v>133</v>
      </c>
    </row>
    <row r="17" spans="1:5" s="258" customFormat="1" ht="14.1" customHeight="1" x14ac:dyDescent="0.2">
      <c r="A17" s="282" t="s">
        <v>707</v>
      </c>
      <c r="B17" s="438"/>
      <c r="C17" s="286" t="s">
        <v>74</v>
      </c>
      <c r="D17" s="290">
        <v>18.675713780000002</v>
      </c>
      <c r="E17" s="278" t="s">
        <v>133</v>
      </c>
    </row>
    <row r="18" spans="1:5" s="258" customFormat="1" ht="14.1" customHeight="1" x14ac:dyDescent="0.2">
      <c r="A18" s="282" t="s">
        <v>1068</v>
      </c>
      <c r="B18" s="438"/>
      <c r="C18" s="286" t="s">
        <v>1039</v>
      </c>
      <c r="D18" s="290">
        <v>29.8449955052</v>
      </c>
      <c r="E18" s="278" t="s">
        <v>140</v>
      </c>
    </row>
    <row r="19" spans="1:5" s="258" customFormat="1" ht="14.1" customHeight="1" x14ac:dyDescent="0.2">
      <c r="A19" s="282" t="s">
        <v>708</v>
      </c>
      <c r="B19" s="438"/>
      <c r="C19" s="286" t="s">
        <v>76</v>
      </c>
      <c r="D19" s="290">
        <v>29.8449955052</v>
      </c>
      <c r="E19" s="278" t="s">
        <v>140</v>
      </c>
    </row>
    <row r="20" spans="1:5" s="258" customFormat="1" ht="14.1" customHeight="1" x14ac:dyDescent="0.2">
      <c r="A20" s="282" t="s">
        <v>709</v>
      </c>
      <c r="B20" s="536" t="s">
        <v>214</v>
      </c>
      <c r="C20" s="286" t="s">
        <v>1092</v>
      </c>
      <c r="D20" s="290">
        <v>62.388932872799998</v>
      </c>
      <c r="E20" s="291" t="s">
        <v>141</v>
      </c>
    </row>
    <row r="21" spans="1:5" s="258" customFormat="1" ht="14.1" customHeight="1" x14ac:dyDescent="0.2">
      <c r="A21" s="282" t="s">
        <v>1069</v>
      </c>
      <c r="B21" s="536"/>
      <c r="C21" s="286" t="s">
        <v>1040</v>
      </c>
      <c r="D21" s="290">
        <v>86.438432682400006</v>
      </c>
      <c r="E21" s="291" t="s">
        <v>141</v>
      </c>
    </row>
    <row r="22" spans="1:5" s="258" customFormat="1" ht="14.1" customHeight="1" x14ac:dyDescent="0.2">
      <c r="A22" s="282" t="s">
        <v>710</v>
      </c>
      <c r="B22" s="536"/>
      <c r="C22" s="286" t="s">
        <v>1093</v>
      </c>
      <c r="D22" s="290">
        <v>53.641469515200001</v>
      </c>
      <c r="E22" s="291" t="s">
        <v>141</v>
      </c>
    </row>
    <row r="23" spans="1:5" s="258" customFormat="1" ht="14.1" customHeight="1" x14ac:dyDescent="0.2">
      <c r="A23" s="282" t="s">
        <v>1070</v>
      </c>
      <c r="B23" s="536"/>
      <c r="C23" s="286" t="s">
        <v>1076</v>
      </c>
      <c r="D23" s="290">
        <v>86.438432682400006</v>
      </c>
      <c r="E23" s="291" t="s">
        <v>141</v>
      </c>
    </row>
    <row r="24" spans="1:5" s="258" customFormat="1" ht="14.1" customHeight="1" x14ac:dyDescent="0.2">
      <c r="A24" s="282" t="s">
        <v>711</v>
      </c>
      <c r="B24" s="536"/>
      <c r="C24" s="286" t="s">
        <v>77</v>
      </c>
      <c r="D24" s="290">
        <v>40.303395222000006</v>
      </c>
      <c r="E24" s="278" t="s">
        <v>133</v>
      </c>
    </row>
    <row r="25" spans="1:5" s="258" customFormat="1" ht="14.1" customHeight="1" x14ac:dyDescent="0.2">
      <c r="A25" s="282" t="s">
        <v>1071</v>
      </c>
      <c r="B25" s="536"/>
      <c r="C25" s="286" t="s">
        <v>1041</v>
      </c>
      <c r="D25" s="290">
        <v>132.56142129519998</v>
      </c>
      <c r="E25" s="291" t="s">
        <v>141</v>
      </c>
    </row>
    <row r="26" spans="1:5" s="258" customFormat="1" ht="14.1" customHeight="1" x14ac:dyDescent="0.2">
      <c r="A26" s="282" t="s">
        <v>713</v>
      </c>
      <c r="B26" s="536"/>
      <c r="C26" s="286" t="s">
        <v>1042</v>
      </c>
      <c r="D26" s="290">
        <v>47.279677982400003</v>
      </c>
      <c r="E26" s="278" t="s">
        <v>141</v>
      </c>
    </row>
    <row r="27" spans="1:5" s="258" customFormat="1" ht="14.1" customHeight="1" x14ac:dyDescent="0.2">
      <c r="A27" s="282" t="s">
        <v>712</v>
      </c>
      <c r="B27" s="536"/>
      <c r="C27" s="286" t="s">
        <v>78</v>
      </c>
      <c r="D27" s="290">
        <v>338.211152132</v>
      </c>
      <c r="E27" s="278" t="s">
        <v>133</v>
      </c>
    </row>
    <row r="28" spans="1:5" s="257" customFormat="1" ht="12" customHeight="1" x14ac:dyDescent="0.2">
      <c r="B28" s="220" t="s">
        <v>1013</v>
      </c>
    </row>
    <row r="29" spans="1:5" s="257" customFormat="1" x14ac:dyDescent="0.2">
      <c r="A29" s="236"/>
      <c r="D29" s="262"/>
      <c r="E29" s="262"/>
    </row>
    <row r="30" spans="1:5" s="257" customFormat="1" x14ac:dyDescent="0.2"/>
    <row r="31" spans="1:5" s="257" customFormat="1" x14ac:dyDescent="0.2"/>
    <row r="32" spans="1:5" s="257" customFormat="1" x14ac:dyDescent="0.2"/>
    <row r="33" s="257" customFormat="1" x14ac:dyDescent="0.2"/>
    <row r="34" s="257" customFormat="1" x14ac:dyDescent="0.2"/>
    <row r="35" s="257" customFormat="1" x14ac:dyDescent="0.2"/>
    <row r="36" s="257" customFormat="1" x14ac:dyDescent="0.2"/>
    <row r="37" s="257" customFormat="1" x14ac:dyDescent="0.2"/>
    <row r="38" s="257" customFormat="1" x14ac:dyDescent="0.2"/>
    <row r="39" s="257" customFormat="1" x14ac:dyDescent="0.2"/>
    <row r="40" s="257" customFormat="1" x14ac:dyDescent="0.2"/>
    <row r="41" s="257" customFormat="1" x14ac:dyDescent="0.2"/>
    <row r="42" s="257" customFormat="1" x14ac:dyDescent="0.2"/>
    <row r="43" s="257" customFormat="1" x14ac:dyDescent="0.2"/>
    <row r="44" s="257" customFormat="1" x14ac:dyDescent="0.2"/>
    <row r="45" s="257" customFormat="1" x14ac:dyDescent="0.2"/>
    <row r="46" s="257" customFormat="1" x14ac:dyDescent="0.2"/>
    <row r="47" s="257" customFormat="1" x14ac:dyDescent="0.2"/>
    <row r="48" s="257" customFormat="1" x14ac:dyDescent="0.2"/>
    <row r="49" s="257" customFormat="1" x14ac:dyDescent="0.2"/>
    <row r="50" s="257" customFormat="1" x14ac:dyDescent="0.2"/>
    <row r="51" s="257" customFormat="1" x14ac:dyDescent="0.2"/>
    <row r="52" s="257" customFormat="1" x14ac:dyDescent="0.2"/>
    <row r="53" s="257" customFormat="1" x14ac:dyDescent="0.2"/>
    <row r="54" s="257" customFormat="1" x14ac:dyDescent="0.2"/>
    <row r="55" s="257" customFormat="1" x14ac:dyDescent="0.2"/>
    <row r="56" s="257" customFormat="1" x14ac:dyDescent="0.2"/>
    <row r="57" s="257" customFormat="1" x14ac:dyDescent="0.2"/>
    <row r="58" s="257" customFormat="1" x14ac:dyDescent="0.2"/>
    <row r="59" s="257" customFormat="1" x14ac:dyDescent="0.2"/>
    <row r="60" s="257" customFormat="1" x14ac:dyDescent="0.2"/>
    <row r="61" s="257" customFormat="1" x14ac:dyDescent="0.2"/>
    <row r="62" s="257" customFormat="1" x14ac:dyDescent="0.2"/>
    <row r="63" s="257" customFormat="1" x14ac:dyDescent="0.2"/>
    <row r="64" s="257" customFormat="1" x14ac:dyDescent="0.2"/>
    <row r="65" s="257" customFormat="1" x14ac:dyDescent="0.2"/>
    <row r="66" s="257" customFormat="1" x14ac:dyDescent="0.2"/>
    <row r="67" s="257" customFormat="1" x14ac:dyDescent="0.2"/>
    <row r="68" s="257" customFormat="1" x14ac:dyDescent="0.2"/>
    <row r="69" s="257" customFormat="1" x14ac:dyDescent="0.2"/>
    <row r="70" s="257" customFormat="1" x14ac:dyDescent="0.2"/>
    <row r="71" s="257" customFormat="1" x14ac:dyDescent="0.2"/>
    <row r="72" s="257" customFormat="1" x14ac:dyDescent="0.2"/>
    <row r="73" s="257" customFormat="1" x14ac:dyDescent="0.2"/>
    <row r="74" s="257" customFormat="1" x14ac:dyDescent="0.2"/>
    <row r="75" s="257" customFormat="1" x14ac:dyDescent="0.2"/>
    <row r="76" s="257" customFormat="1" x14ac:dyDescent="0.2"/>
    <row r="77" s="257" customFormat="1" x14ac:dyDescent="0.2"/>
    <row r="78" s="257" customFormat="1" x14ac:dyDescent="0.2"/>
    <row r="79" s="257" customFormat="1" x14ac:dyDescent="0.2"/>
    <row r="80" s="257" customFormat="1" x14ac:dyDescent="0.2"/>
    <row r="81" s="257" customFormat="1" x14ac:dyDescent="0.2"/>
    <row r="82" s="257" customFormat="1" x14ac:dyDescent="0.2"/>
    <row r="83" s="257" customFormat="1" x14ac:dyDescent="0.2"/>
    <row r="84" s="257" customFormat="1" x14ac:dyDescent="0.2"/>
    <row r="85" s="257" customFormat="1" x14ac:dyDescent="0.2"/>
    <row r="86" s="257" customFormat="1" x14ac:dyDescent="0.2"/>
    <row r="87" s="257" customFormat="1" x14ac:dyDescent="0.2"/>
    <row r="88" s="257" customFormat="1" x14ac:dyDescent="0.2"/>
    <row r="89" s="257" customFormat="1" x14ac:dyDescent="0.2"/>
    <row r="90" s="257" customFormat="1" x14ac:dyDescent="0.2"/>
    <row r="91" s="257" customFormat="1" x14ac:dyDescent="0.2"/>
    <row r="92" s="257" customFormat="1" x14ac:dyDescent="0.2"/>
    <row r="93" s="257" customFormat="1" x14ac:dyDescent="0.2"/>
    <row r="94" s="257" customFormat="1" x14ac:dyDescent="0.2"/>
    <row r="95" s="257" customFormat="1" x14ac:dyDescent="0.2"/>
    <row r="96" s="257" customFormat="1" x14ac:dyDescent="0.2"/>
    <row r="97" s="257" customFormat="1" x14ac:dyDescent="0.2"/>
    <row r="98" s="257" customFormat="1" x14ac:dyDescent="0.2"/>
    <row r="99" s="257" customFormat="1" x14ac:dyDescent="0.2"/>
    <row r="100" s="257" customFormat="1" x14ac:dyDescent="0.2"/>
    <row r="101" s="257" customFormat="1" x14ac:dyDescent="0.2"/>
    <row r="102" s="257" customFormat="1" x14ac:dyDescent="0.2"/>
    <row r="103" s="257" customFormat="1" x14ac:dyDescent="0.2"/>
    <row r="104" s="257" customFormat="1" x14ac:dyDescent="0.2"/>
    <row r="105" s="257" customFormat="1" x14ac:dyDescent="0.2"/>
    <row r="106" s="257" customFormat="1" x14ac:dyDescent="0.2"/>
    <row r="107" s="257" customFormat="1" x14ac:dyDescent="0.2"/>
    <row r="108" s="257" customFormat="1" x14ac:dyDescent="0.2"/>
    <row r="109" s="257" customFormat="1" x14ac:dyDescent="0.2"/>
    <row r="110" s="257" customFormat="1" x14ac:dyDescent="0.2"/>
    <row r="111" s="257" customFormat="1" x14ac:dyDescent="0.2"/>
    <row r="112" s="257" customFormat="1" x14ac:dyDescent="0.2"/>
    <row r="113" s="257" customFormat="1" x14ac:dyDescent="0.2"/>
    <row r="114" s="257" customFormat="1" x14ac:dyDescent="0.2"/>
    <row r="115" s="257" customFormat="1" x14ac:dyDescent="0.2"/>
    <row r="116" s="257" customFormat="1" x14ac:dyDescent="0.2"/>
    <row r="117" s="257" customFormat="1" x14ac:dyDescent="0.2"/>
    <row r="118" s="257" customFormat="1" x14ac:dyDescent="0.2"/>
    <row r="119" s="257" customFormat="1" x14ac:dyDescent="0.2"/>
    <row r="120" s="257" customFormat="1" x14ac:dyDescent="0.2"/>
    <row r="121" s="257" customFormat="1" x14ac:dyDescent="0.2"/>
    <row r="122" s="257" customFormat="1" x14ac:dyDescent="0.2"/>
    <row r="123" s="257" customFormat="1" x14ac:dyDescent="0.2"/>
    <row r="124" s="257" customFormat="1" x14ac:dyDescent="0.2"/>
    <row r="125" s="257" customFormat="1" x14ac:dyDescent="0.2"/>
    <row r="126" s="257" customFormat="1" x14ac:dyDescent="0.2"/>
    <row r="127" s="257" customFormat="1" x14ac:dyDescent="0.2"/>
    <row r="128" s="257" customFormat="1" x14ac:dyDescent="0.2"/>
    <row r="129" s="257" customFormat="1" x14ac:dyDescent="0.2"/>
  </sheetData>
  <mergeCells count="4">
    <mergeCell ref="B20:B27"/>
    <mergeCell ref="B4:B19"/>
    <mergeCell ref="A2:E2"/>
    <mergeCell ref="A1:F1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orientation="portrait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8"/>
  <sheetViews>
    <sheetView showGridLines="0" view="pageBreakPreview" topLeftCell="B1" zoomScaleNormal="100" zoomScaleSheetLayoutView="100" workbookViewId="0">
      <selection activeCell="C7" sqref="C7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52.7109375" style="50" customWidth="1"/>
    <col min="4" max="4" width="8.7109375" style="50" customWidth="1"/>
    <col min="5" max="5" width="16.7109375" style="50" customWidth="1"/>
    <col min="6" max="16384" width="9.140625" style="50"/>
  </cols>
  <sheetData>
    <row r="1" spans="1:6" s="259" customFormat="1" ht="28.35" customHeight="1" x14ac:dyDescent="0.2">
      <c r="A1" s="430" t="s">
        <v>1204</v>
      </c>
      <c r="B1" s="430"/>
      <c r="C1" s="430"/>
      <c r="D1" s="430"/>
      <c r="E1" s="430"/>
      <c r="F1" s="430"/>
    </row>
    <row r="2" spans="1:6" s="258" customFormat="1" ht="21.95" customHeight="1" x14ac:dyDescent="0.2">
      <c r="A2" s="431" t="s">
        <v>230</v>
      </c>
      <c r="B2" s="431"/>
      <c r="C2" s="431"/>
      <c r="D2" s="431"/>
      <c r="E2" s="431"/>
    </row>
    <row r="3" spans="1:6" s="258" customFormat="1" ht="35.25" customHeight="1" x14ac:dyDescent="0.2">
      <c r="A3" s="274" t="s">
        <v>18</v>
      </c>
      <c r="B3" s="274" t="s">
        <v>146</v>
      </c>
      <c r="C3" s="275" t="s">
        <v>225</v>
      </c>
      <c r="D3" s="275" t="s">
        <v>1148</v>
      </c>
      <c r="E3" s="275" t="s">
        <v>1201</v>
      </c>
    </row>
    <row r="4" spans="1:6" s="258" customFormat="1" ht="14.1" customHeight="1" x14ac:dyDescent="0.2">
      <c r="A4" s="282" t="s">
        <v>1077</v>
      </c>
      <c r="B4" s="537" t="s">
        <v>876</v>
      </c>
      <c r="C4" s="292" t="s">
        <v>46</v>
      </c>
      <c r="D4" s="293">
        <v>65.979489457599996</v>
      </c>
      <c r="E4" s="289" t="s">
        <v>133</v>
      </c>
    </row>
    <row r="5" spans="1:6" s="258" customFormat="1" ht="14.1" customHeight="1" x14ac:dyDescent="0.2">
      <c r="A5" s="282" t="s">
        <v>1078</v>
      </c>
      <c r="B5" s="537"/>
      <c r="C5" s="286" t="s">
        <v>94</v>
      </c>
      <c r="D5" s="293">
        <v>691.09780064080007</v>
      </c>
      <c r="E5" s="289" t="s">
        <v>133</v>
      </c>
    </row>
    <row r="6" spans="1:6" s="258" customFormat="1" ht="14.1" customHeight="1" x14ac:dyDescent="0.2">
      <c r="A6" s="282" t="s">
        <v>714</v>
      </c>
      <c r="B6" s="537"/>
      <c r="C6" s="286" t="s">
        <v>79</v>
      </c>
      <c r="D6" s="293">
        <v>227.63887770680003</v>
      </c>
      <c r="E6" s="289" t="s">
        <v>133</v>
      </c>
    </row>
    <row r="7" spans="1:6" s="258" customFormat="1" ht="14.1" customHeight="1" x14ac:dyDescent="0.2">
      <c r="A7" s="282" t="s">
        <v>715</v>
      </c>
      <c r="B7" s="537"/>
      <c r="C7" s="294" t="s">
        <v>81</v>
      </c>
      <c r="D7" s="295">
        <v>227.63887770680003</v>
      </c>
      <c r="E7" s="289" t="s">
        <v>133</v>
      </c>
    </row>
    <row r="8" spans="1:6" s="258" customFormat="1" ht="14.1" customHeight="1" x14ac:dyDescent="0.2">
      <c r="A8" s="282" t="s">
        <v>716</v>
      </c>
      <c r="B8" s="537"/>
      <c r="C8" s="294" t="s">
        <v>1099</v>
      </c>
      <c r="D8" s="295">
        <v>301.14889691439998</v>
      </c>
      <c r="E8" s="296" t="s">
        <v>140</v>
      </c>
    </row>
    <row r="9" spans="1:6" s="258" customFormat="1" ht="14.1" customHeight="1" x14ac:dyDescent="0.2">
      <c r="A9" s="282" t="s">
        <v>1079</v>
      </c>
      <c r="B9" s="537"/>
      <c r="C9" s="286" t="s">
        <v>1032</v>
      </c>
      <c r="D9" s="293" t="s">
        <v>1012</v>
      </c>
      <c r="E9" s="289" t="s">
        <v>1012</v>
      </c>
    </row>
    <row r="10" spans="1:6" s="258" customFormat="1" ht="14.1" customHeight="1" x14ac:dyDescent="0.2">
      <c r="A10" s="282" t="s">
        <v>719</v>
      </c>
      <c r="B10" s="537"/>
      <c r="C10" s="286" t="s">
        <v>126</v>
      </c>
      <c r="D10" s="293">
        <v>431.90299106959998</v>
      </c>
      <c r="E10" s="297" t="s">
        <v>132</v>
      </c>
    </row>
    <row r="11" spans="1:6" s="258" customFormat="1" ht="14.1" customHeight="1" x14ac:dyDescent="0.2">
      <c r="A11" s="282" t="s">
        <v>1080</v>
      </c>
      <c r="B11" s="537"/>
      <c r="C11" s="286" t="s">
        <v>621</v>
      </c>
      <c r="D11" s="293" t="s">
        <v>1012</v>
      </c>
      <c r="E11" s="282" t="s">
        <v>140</v>
      </c>
    </row>
    <row r="12" spans="1:6" s="258" customFormat="1" ht="14.1" customHeight="1" x14ac:dyDescent="0.2">
      <c r="A12" s="282" t="s">
        <v>717</v>
      </c>
      <c r="B12" s="537"/>
      <c r="C12" s="286" t="s">
        <v>80</v>
      </c>
      <c r="D12" s="293">
        <v>227.63887770680003</v>
      </c>
      <c r="E12" s="289" t="s">
        <v>133</v>
      </c>
    </row>
    <row r="13" spans="1:6" s="258" customFormat="1" ht="14.1" customHeight="1" x14ac:dyDescent="0.2">
      <c r="A13" s="282" t="s">
        <v>718</v>
      </c>
      <c r="B13" s="537"/>
      <c r="C13" s="294" t="s">
        <v>82</v>
      </c>
      <c r="D13" s="295">
        <v>227.63887770680003</v>
      </c>
      <c r="E13" s="289" t="s">
        <v>133</v>
      </c>
    </row>
    <row r="14" spans="1:6" s="258" customFormat="1" ht="14.1" customHeight="1" x14ac:dyDescent="0.2">
      <c r="A14" s="282" t="s">
        <v>1072</v>
      </c>
      <c r="B14" s="438" t="s">
        <v>877</v>
      </c>
      <c r="C14" s="286" t="s">
        <v>1043</v>
      </c>
      <c r="D14" s="277">
        <v>304.112913424</v>
      </c>
      <c r="E14" s="289" t="s">
        <v>140</v>
      </c>
    </row>
    <row r="15" spans="1:6" s="258" customFormat="1" ht="14.1" customHeight="1" x14ac:dyDescent="0.2">
      <c r="A15" s="282" t="s">
        <v>1081</v>
      </c>
      <c r="B15" s="438"/>
      <c r="C15" s="286" t="s">
        <v>95</v>
      </c>
      <c r="D15" s="293" t="s">
        <v>1012</v>
      </c>
      <c r="E15" s="289" t="s">
        <v>1012</v>
      </c>
    </row>
    <row r="16" spans="1:6" s="258" customFormat="1" ht="14.1" customHeight="1" x14ac:dyDescent="0.2">
      <c r="A16" s="282" t="s">
        <v>1082</v>
      </c>
      <c r="B16" s="438"/>
      <c r="C16" s="298" t="s">
        <v>1044</v>
      </c>
      <c r="D16" s="293">
        <v>218.505851226</v>
      </c>
      <c r="E16" s="289" t="s">
        <v>140</v>
      </c>
    </row>
    <row r="17" spans="1:5" s="258" customFormat="1" ht="14.1" customHeight="1" x14ac:dyDescent="0.2">
      <c r="A17" s="282" t="s">
        <v>1073</v>
      </c>
      <c r="B17" s="438"/>
      <c r="C17" s="286" t="s">
        <v>1045</v>
      </c>
      <c r="D17" s="277">
        <v>157.29770541799999</v>
      </c>
      <c r="E17" s="289" t="s">
        <v>140</v>
      </c>
    </row>
    <row r="18" spans="1:5" s="258" customFormat="1" ht="14.1" customHeight="1" x14ac:dyDescent="0.2">
      <c r="A18" s="282" t="s">
        <v>1083</v>
      </c>
      <c r="B18" s="438"/>
      <c r="C18" s="286" t="s">
        <v>919</v>
      </c>
      <c r="D18" s="293">
        <v>304.112913424</v>
      </c>
      <c r="E18" s="289" t="s">
        <v>140</v>
      </c>
    </row>
    <row r="19" spans="1:5" s="258" customFormat="1" ht="14.1" customHeight="1" x14ac:dyDescent="0.2">
      <c r="A19" s="282" t="s">
        <v>1074</v>
      </c>
      <c r="B19" s="438"/>
      <c r="C19" s="286" t="s">
        <v>1046</v>
      </c>
      <c r="D19" s="277">
        <v>157.29770541799999</v>
      </c>
      <c r="E19" s="289" t="s">
        <v>140</v>
      </c>
    </row>
    <row r="20" spans="1:5" s="258" customFormat="1" ht="14.1" customHeight="1" x14ac:dyDescent="0.2">
      <c r="A20" s="282" t="s">
        <v>1084</v>
      </c>
      <c r="B20" s="438"/>
      <c r="C20" s="286" t="s">
        <v>96</v>
      </c>
      <c r="D20" s="293">
        <v>392.21408707519998</v>
      </c>
      <c r="E20" s="289" t="s">
        <v>140</v>
      </c>
    </row>
    <row r="21" spans="1:5" s="258" customFormat="1" ht="14.1" customHeight="1" x14ac:dyDescent="0.2">
      <c r="A21" s="282" t="s">
        <v>1075</v>
      </c>
      <c r="B21" s="438"/>
      <c r="C21" s="286" t="s">
        <v>1047</v>
      </c>
      <c r="D21" s="293">
        <v>157.29770541799999</v>
      </c>
      <c r="E21" s="289" t="s">
        <v>140</v>
      </c>
    </row>
    <row r="22" spans="1:5" s="258" customFormat="1" ht="14.1" customHeight="1" x14ac:dyDescent="0.2">
      <c r="A22" s="282" t="s">
        <v>1085</v>
      </c>
      <c r="B22" s="438"/>
      <c r="C22" s="286" t="s">
        <v>97</v>
      </c>
      <c r="D22" s="293" t="s">
        <v>1012</v>
      </c>
      <c r="E22" s="289" t="s">
        <v>1012</v>
      </c>
    </row>
    <row r="23" spans="1:5" s="258" customFormat="1" ht="14.1" customHeight="1" x14ac:dyDescent="0.2">
      <c r="A23" s="282" t="s">
        <v>1086</v>
      </c>
      <c r="B23" s="438"/>
      <c r="C23" s="286" t="s">
        <v>1048</v>
      </c>
      <c r="D23" s="293">
        <v>304.112913424</v>
      </c>
      <c r="E23" s="289" t="s">
        <v>140</v>
      </c>
    </row>
    <row r="24" spans="1:5" s="258" customFormat="1" ht="14.1" customHeight="1" x14ac:dyDescent="0.2">
      <c r="A24" s="282" t="s">
        <v>1087</v>
      </c>
      <c r="B24" s="438"/>
      <c r="C24" s="286" t="s">
        <v>1049</v>
      </c>
      <c r="D24" s="293">
        <v>469.25441862959997</v>
      </c>
      <c r="E24" s="289" t="s">
        <v>140</v>
      </c>
    </row>
    <row r="25" spans="1:5" s="258" customFormat="1" ht="14.1" customHeight="1" x14ac:dyDescent="0.2">
      <c r="A25" s="282" t="s">
        <v>1088</v>
      </c>
      <c r="B25" s="438"/>
      <c r="C25" s="286" t="s">
        <v>1050</v>
      </c>
      <c r="D25" s="293">
        <v>616.1419197212</v>
      </c>
      <c r="E25" s="289" t="s">
        <v>140</v>
      </c>
    </row>
    <row r="26" spans="1:5" s="258" customFormat="1" ht="14.1" customHeight="1" x14ac:dyDescent="0.2">
      <c r="A26" s="282" t="s">
        <v>1089</v>
      </c>
      <c r="B26" s="438"/>
      <c r="C26" s="286" t="s">
        <v>1051</v>
      </c>
      <c r="D26" s="290">
        <v>270.79784981</v>
      </c>
      <c r="E26" s="289" t="s">
        <v>140</v>
      </c>
    </row>
    <row r="27" spans="1:5" s="258" customFormat="1" ht="14.1" customHeight="1" x14ac:dyDescent="0.2">
      <c r="A27" s="282" t="s">
        <v>720</v>
      </c>
      <c r="B27" s="538" t="s">
        <v>127</v>
      </c>
      <c r="C27" s="294" t="s">
        <v>83</v>
      </c>
      <c r="D27" s="295">
        <v>381.15324497839998</v>
      </c>
      <c r="E27" s="297" t="s">
        <v>129</v>
      </c>
    </row>
    <row r="28" spans="1:5" s="258" customFormat="1" ht="14.1" customHeight="1" x14ac:dyDescent="0.2">
      <c r="A28" s="282" t="s">
        <v>721</v>
      </c>
      <c r="B28" s="538"/>
      <c r="C28" s="294" t="s">
        <v>93</v>
      </c>
      <c r="D28" s="295">
        <v>60.846680380000002</v>
      </c>
      <c r="E28" s="297" t="s">
        <v>129</v>
      </c>
    </row>
    <row r="29" spans="1:5" s="257" customFormat="1" ht="12" customHeight="1" x14ac:dyDescent="0.2">
      <c r="B29" s="546" t="s">
        <v>1013</v>
      </c>
      <c r="C29" s="546"/>
      <c r="D29" s="546"/>
      <c r="E29" s="546"/>
    </row>
    <row r="30" spans="1:5" s="262" customFormat="1" ht="12" customHeight="1" x14ac:dyDescent="0.2">
      <c r="B30" s="220" t="s">
        <v>1014</v>
      </c>
      <c r="C30" s="221"/>
      <c r="D30" s="228"/>
      <c r="E30" s="234"/>
    </row>
    <row r="31" spans="1:5" s="257" customFormat="1" x14ac:dyDescent="0.2"/>
    <row r="32" spans="1:5" s="257" customFormat="1" x14ac:dyDescent="0.2"/>
    <row r="33" s="257" customFormat="1" x14ac:dyDescent="0.2"/>
    <row r="34" s="257" customFormat="1" x14ac:dyDescent="0.2"/>
    <row r="35" s="257" customFormat="1" x14ac:dyDescent="0.2"/>
    <row r="36" s="257" customFormat="1" x14ac:dyDescent="0.2"/>
    <row r="37" s="257" customFormat="1" x14ac:dyDescent="0.2"/>
    <row r="38" s="257" customFormat="1" x14ac:dyDescent="0.2"/>
  </sheetData>
  <mergeCells count="6">
    <mergeCell ref="A1:F1"/>
    <mergeCell ref="B29:E29"/>
    <mergeCell ref="B27:B28"/>
    <mergeCell ref="B4:B13"/>
    <mergeCell ref="B14:B26"/>
    <mergeCell ref="A2:E2"/>
  </mergeCells>
  <phoneticPr fontId="10" type="noConversion"/>
  <printOptions horizontalCentered="1"/>
  <pageMargins left="0.19685039370078741" right="0.19685039370078741" top="0.39370078740157483" bottom="0.19685039370078741" header="0" footer="0.11811023622047245"/>
  <pageSetup paperSize="9" orientation="portrait" r:id="rId1"/>
  <headerFooter alignWithMargins="0">
    <oddHeader xml:space="preserve">&amp;C&amp;K000000
</oddHeader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0.59999389629810485"/>
  </sheetPr>
  <dimension ref="A1:J34"/>
  <sheetViews>
    <sheetView showGridLines="0" view="pageBreakPreview" zoomScaleNormal="100" zoomScaleSheetLayoutView="100" workbookViewId="0">
      <selection activeCell="G14" sqref="G14"/>
    </sheetView>
  </sheetViews>
  <sheetFormatPr defaultColWidth="11.42578125" defaultRowHeight="12.75" x14ac:dyDescent="0.2"/>
  <cols>
    <col min="1" max="2" width="12.7109375" style="299" customWidth="1"/>
    <col min="3" max="3" width="8.7109375" style="230" customWidth="1"/>
    <col min="4" max="9" width="14.7109375" style="299" customWidth="1"/>
    <col min="10" max="16384" width="11.42578125" style="299"/>
  </cols>
  <sheetData>
    <row r="1" spans="1:9" s="258" customFormat="1" ht="28.35" customHeight="1" x14ac:dyDescent="0.2">
      <c r="A1" s="430" t="s">
        <v>1205</v>
      </c>
      <c r="B1" s="430"/>
      <c r="C1" s="430"/>
      <c r="D1" s="430"/>
      <c r="E1" s="430"/>
      <c r="F1" s="430"/>
      <c r="G1" s="430"/>
      <c r="H1" s="430"/>
      <c r="I1" s="430"/>
    </row>
    <row r="2" spans="1:9" ht="21.95" customHeight="1" x14ac:dyDescent="0.2">
      <c r="A2" s="554" t="s">
        <v>1206</v>
      </c>
      <c r="B2" s="554"/>
      <c r="C2" s="554"/>
      <c r="D2" s="554"/>
      <c r="E2" s="554"/>
      <c r="F2" s="554"/>
      <c r="G2" s="554"/>
      <c r="H2" s="554"/>
      <c r="I2" s="554"/>
    </row>
    <row r="3" spans="1:9" x14ac:dyDescent="0.2">
      <c r="A3" s="427" t="s">
        <v>0</v>
      </c>
      <c r="B3" s="427" t="s">
        <v>1</v>
      </c>
      <c r="C3" s="435" t="s">
        <v>920</v>
      </c>
      <c r="D3" s="427" t="s">
        <v>1015</v>
      </c>
      <c r="E3" s="427"/>
      <c r="F3" s="427"/>
      <c r="G3" s="427"/>
      <c r="H3" s="427"/>
      <c r="I3" s="427"/>
    </row>
    <row r="4" spans="1:9" x14ac:dyDescent="0.2">
      <c r="A4" s="427"/>
      <c r="B4" s="427"/>
      <c r="C4" s="427"/>
      <c r="D4" s="251" t="s">
        <v>2</v>
      </c>
      <c r="E4" s="251" t="s">
        <v>3</v>
      </c>
      <c r="F4" s="251" t="s">
        <v>143</v>
      </c>
      <c r="G4" s="251" t="s">
        <v>4</v>
      </c>
      <c r="H4" s="302" t="s">
        <v>782</v>
      </c>
      <c r="I4" s="302" t="s">
        <v>145</v>
      </c>
    </row>
    <row r="5" spans="1:9" x14ac:dyDescent="0.2">
      <c r="A5" s="427" t="s">
        <v>5</v>
      </c>
      <c r="B5" s="427" t="s">
        <v>6</v>
      </c>
      <c r="C5" s="251" t="s">
        <v>19</v>
      </c>
      <c r="D5" s="303">
        <v>33.619999999999997</v>
      </c>
      <c r="E5" s="303">
        <v>59.92</v>
      </c>
      <c r="F5" s="179">
        <v>78.63</v>
      </c>
      <c r="G5" s="303">
        <v>87.83</v>
      </c>
      <c r="H5" s="303">
        <v>82.71</v>
      </c>
      <c r="I5" s="303">
        <v>88.53</v>
      </c>
    </row>
    <row r="6" spans="1:9" x14ac:dyDescent="0.2">
      <c r="A6" s="427"/>
      <c r="B6" s="427"/>
      <c r="C6" s="251" t="s">
        <v>87</v>
      </c>
      <c r="D6" s="303">
        <v>46.72</v>
      </c>
      <c r="E6" s="303">
        <v>73.02</v>
      </c>
      <c r="F6" s="303">
        <v>91.73</v>
      </c>
      <c r="G6" s="303">
        <v>100.93</v>
      </c>
      <c r="H6" s="303">
        <v>95.81</v>
      </c>
      <c r="I6" s="303">
        <v>101.63</v>
      </c>
    </row>
    <row r="7" spans="1:9" x14ac:dyDescent="0.2">
      <c r="A7" s="427"/>
      <c r="B7" s="427" t="s">
        <v>7</v>
      </c>
      <c r="C7" s="251">
        <v>25</v>
      </c>
      <c r="D7" s="303">
        <v>23.46</v>
      </c>
      <c r="E7" s="303">
        <v>49.76</v>
      </c>
      <c r="F7" s="303">
        <v>68.47</v>
      </c>
      <c r="G7" s="303">
        <v>77.67</v>
      </c>
      <c r="H7" s="303">
        <v>72.55</v>
      </c>
      <c r="I7" s="303">
        <v>78.37</v>
      </c>
    </row>
    <row r="8" spans="1:9" x14ac:dyDescent="0.2">
      <c r="A8" s="427"/>
      <c r="B8" s="427"/>
      <c r="C8" s="251">
        <v>32</v>
      </c>
      <c r="D8" s="303">
        <v>27.43</v>
      </c>
      <c r="E8" s="303">
        <v>53.73</v>
      </c>
      <c r="F8" s="303">
        <v>72.44</v>
      </c>
      <c r="G8" s="303">
        <v>81.64</v>
      </c>
      <c r="H8" s="303">
        <v>76.52</v>
      </c>
      <c r="I8" s="303">
        <v>82.34</v>
      </c>
    </row>
    <row r="9" spans="1:9" x14ac:dyDescent="0.2">
      <c r="A9" s="427"/>
      <c r="B9" s="427"/>
      <c r="C9" s="251">
        <v>40</v>
      </c>
      <c r="D9" s="303">
        <v>29.9</v>
      </c>
      <c r="E9" s="303">
        <v>56.2</v>
      </c>
      <c r="F9" s="303">
        <v>74.91</v>
      </c>
      <c r="G9" s="303">
        <v>84.11</v>
      </c>
      <c r="H9" s="303">
        <v>78.989999999999995</v>
      </c>
      <c r="I9" s="303">
        <v>84.81</v>
      </c>
    </row>
    <row r="10" spans="1:9" x14ac:dyDescent="0.2">
      <c r="A10" s="427"/>
      <c r="B10" s="427" t="s">
        <v>8</v>
      </c>
      <c r="C10" s="251">
        <v>50</v>
      </c>
      <c r="D10" s="303">
        <v>32.200000000000003</v>
      </c>
      <c r="E10" s="303">
        <v>58.5</v>
      </c>
      <c r="F10" s="303">
        <v>77.209999999999994</v>
      </c>
      <c r="G10" s="303">
        <v>86.41</v>
      </c>
      <c r="H10" s="303">
        <v>81.290000000000006</v>
      </c>
      <c r="I10" s="303">
        <v>87.11</v>
      </c>
    </row>
    <row r="11" spans="1:9" x14ac:dyDescent="0.2">
      <c r="A11" s="427"/>
      <c r="B11" s="427"/>
      <c r="C11" s="251">
        <v>75</v>
      </c>
      <c r="D11" s="303">
        <v>62.82</v>
      </c>
      <c r="E11" s="303">
        <v>94.39</v>
      </c>
      <c r="F11" s="303">
        <v>114.08</v>
      </c>
      <c r="G11" s="303">
        <v>126.23</v>
      </c>
      <c r="H11" s="303">
        <v>118.75</v>
      </c>
      <c r="I11" s="303">
        <v>125.41</v>
      </c>
    </row>
    <row r="12" spans="1:9" x14ac:dyDescent="0.2">
      <c r="A12" s="427"/>
      <c r="B12" s="427"/>
      <c r="C12" s="251">
        <v>100</v>
      </c>
      <c r="D12" s="303">
        <v>87.79</v>
      </c>
      <c r="E12" s="303">
        <v>119.36</v>
      </c>
      <c r="F12" s="303">
        <v>139.05000000000001</v>
      </c>
      <c r="G12" s="303">
        <v>151.19999999999999</v>
      </c>
      <c r="H12" s="303">
        <v>143.72</v>
      </c>
      <c r="I12" s="303">
        <v>150.38</v>
      </c>
    </row>
    <row r="13" spans="1:9" x14ac:dyDescent="0.2">
      <c r="A13" s="427"/>
      <c r="B13" s="427" t="s">
        <v>10</v>
      </c>
      <c r="C13" s="251">
        <v>50</v>
      </c>
      <c r="D13" s="303">
        <v>37.58</v>
      </c>
      <c r="E13" s="303">
        <v>63.88</v>
      </c>
      <c r="F13" s="303">
        <v>82.59</v>
      </c>
      <c r="G13" s="303">
        <v>91.79</v>
      </c>
      <c r="H13" s="303">
        <v>86.67</v>
      </c>
      <c r="I13" s="303">
        <v>92.49</v>
      </c>
    </row>
    <row r="14" spans="1:9" x14ac:dyDescent="0.2">
      <c r="A14" s="427"/>
      <c r="B14" s="427"/>
      <c r="C14" s="251">
        <v>75</v>
      </c>
      <c r="D14" s="303">
        <v>66.349999999999994</v>
      </c>
      <c r="E14" s="303">
        <v>97.92</v>
      </c>
      <c r="F14" s="303">
        <v>117.61</v>
      </c>
      <c r="G14" s="303">
        <v>129.76</v>
      </c>
      <c r="H14" s="303">
        <v>122.28</v>
      </c>
      <c r="I14" s="303">
        <v>128.94</v>
      </c>
    </row>
    <row r="15" spans="1:9" x14ac:dyDescent="0.2">
      <c r="A15" s="427"/>
      <c r="B15" s="427"/>
      <c r="C15" s="251">
        <v>100</v>
      </c>
      <c r="D15" s="303">
        <v>85.87</v>
      </c>
      <c r="E15" s="303">
        <v>117.44</v>
      </c>
      <c r="F15" s="303">
        <v>137.13</v>
      </c>
      <c r="G15" s="303">
        <v>149.28</v>
      </c>
      <c r="H15" s="303">
        <v>141.80000000000001</v>
      </c>
      <c r="I15" s="303">
        <v>148.46</v>
      </c>
    </row>
    <row r="16" spans="1:9" x14ac:dyDescent="0.2">
      <c r="A16" s="427"/>
      <c r="B16" s="427" t="s">
        <v>11</v>
      </c>
      <c r="C16" s="251">
        <v>100</v>
      </c>
      <c r="D16" s="303">
        <v>87.21</v>
      </c>
      <c r="E16" s="303">
        <v>113.51</v>
      </c>
      <c r="F16" s="303">
        <v>138.47</v>
      </c>
      <c r="G16" s="303">
        <v>150.62</v>
      </c>
      <c r="H16" s="303">
        <v>143.13999999999999</v>
      </c>
      <c r="I16" s="303">
        <v>149.80000000000001</v>
      </c>
    </row>
    <row r="17" spans="1:10" x14ac:dyDescent="0.2">
      <c r="A17" s="427"/>
      <c r="B17" s="427"/>
      <c r="C17" s="251">
        <v>150</v>
      </c>
      <c r="D17" s="303">
        <v>106.66</v>
      </c>
      <c r="E17" s="303">
        <v>132.96</v>
      </c>
      <c r="F17" s="303">
        <v>157.91999999999999</v>
      </c>
      <c r="G17" s="303">
        <v>170.07</v>
      </c>
      <c r="H17" s="303">
        <v>162.59</v>
      </c>
      <c r="I17" s="303">
        <v>169.25</v>
      </c>
    </row>
    <row r="18" spans="1:10" x14ac:dyDescent="0.2">
      <c r="A18" s="427"/>
      <c r="B18" s="427" t="s">
        <v>12</v>
      </c>
      <c r="C18" s="251">
        <v>80</v>
      </c>
      <c r="D18" s="303">
        <v>285.38</v>
      </c>
      <c r="E18" s="303">
        <v>311.68</v>
      </c>
      <c r="F18" s="303">
        <v>336.64</v>
      </c>
      <c r="G18" s="303">
        <v>348.79</v>
      </c>
      <c r="H18" s="303">
        <v>341.31</v>
      </c>
      <c r="I18" s="303">
        <v>347.97</v>
      </c>
    </row>
    <row r="19" spans="1:10" x14ac:dyDescent="0.2">
      <c r="A19" s="427"/>
      <c r="B19" s="427"/>
      <c r="C19" s="251">
        <v>100</v>
      </c>
      <c r="D19" s="303">
        <v>356.54</v>
      </c>
      <c r="E19" s="303">
        <v>382.84</v>
      </c>
      <c r="F19" s="303">
        <v>407.8</v>
      </c>
      <c r="G19" s="303">
        <v>419.95</v>
      </c>
      <c r="H19" s="303">
        <v>412.47</v>
      </c>
      <c r="I19" s="303">
        <v>419.13</v>
      </c>
    </row>
    <row r="20" spans="1:10" x14ac:dyDescent="0.2">
      <c r="A20" s="427"/>
      <c r="B20" s="427"/>
      <c r="C20" s="251">
        <v>150</v>
      </c>
      <c r="D20" s="303">
        <v>433.01</v>
      </c>
      <c r="E20" s="303">
        <v>459.31</v>
      </c>
      <c r="F20" s="303">
        <v>484.27</v>
      </c>
      <c r="G20" s="303">
        <v>496.42</v>
      </c>
      <c r="H20" s="303">
        <v>488.94</v>
      </c>
      <c r="I20" s="303">
        <v>495.6</v>
      </c>
    </row>
    <row r="21" spans="1:10" x14ac:dyDescent="0.2">
      <c r="A21" s="427"/>
      <c r="B21" s="427"/>
      <c r="C21" s="251">
        <v>200</v>
      </c>
      <c r="D21" s="303">
        <v>561.37</v>
      </c>
      <c r="E21" s="303">
        <v>592.94000000000005</v>
      </c>
      <c r="F21" s="303">
        <v>619.16</v>
      </c>
      <c r="G21" s="303">
        <v>633.67999999999995</v>
      </c>
      <c r="H21" s="303">
        <v>624.41999999999996</v>
      </c>
      <c r="I21" s="303">
        <v>631.91</v>
      </c>
    </row>
    <row r="22" spans="1:10" x14ac:dyDescent="0.2">
      <c r="A22" s="427"/>
      <c r="B22" s="427" t="s">
        <v>13</v>
      </c>
      <c r="C22" s="251" t="s">
        <v>19</v>
      </c>
      <c r="D22" s="303">
        <v>51.29</v>
      </c>
      <c r="E22" s="303">
        <v>77.59</v>
      </c>
      <c r="F22" s="303">
        <v>96.3</v>
      </c>
      <c r="G22" s="303">
        <v>105.5</v>
      </c>
      <c r="H22" s="303">
        <v>100.38</v>
      </c>
      <c r="I22" s="303">
        <v>106.2</v>
      </c>
    </row>
    <row r="23" spans="1:10" x14ac:dyDescent="0.2">
      <c r="A23" s="427"/>
      <c r="B23" s="427"/>
      <c r="C23" s="251" t="s">
        <v>14</v>
      </c>
      <c r="D23" s="303">
        <v>67.47</v>
      </c>
      <c r="E23" s="303">
        <v>93.77</v>
      </c>
      <c r="F23" s="303">
        <v>112.48</v>
      </c>
      <c r="G23" s="303">
        <v>121.68</v>
      </c>
      <c r="H23" s="303">
        <v>116.56</v>
      </c>
      <c r="I23" s="303">
        <v>122.38</v>
      </c>
    </row>
    <row r="24" spans="1:10" x14ac:dyDescent="0.2">
      <c r="A24" s="427"/>
      <c r="B24" s="427"/>
      <c r="C24" s="251" t="s">
        <v>90</v>
      </c>
      <c r="D24" s="303">
        <v>88.9</v>
      </c>
      <c r="E24" s="303">
        <v>115.2</v>
      </c>
      <c r="F24" s="303">
        <v>133.91</v>
      </c>
      <c r="G24" s="303">
        <v>143.11000000000001</v>
      </c>
      <c r="H24" s="303">
        <v>137.99</v>
      </c>
      <c r="I24" s="303">
        <v>143.81</v>
      </c>
    </row>
    <row r="25" spans="1:10" x14ac:dyDescent="0.2">
      <c r="A25" s="427"/>
      <c r="B25" s="427"/>
      <c r="C25" s="251" t="s">
        <v>15</v>
      </c>
      <c r="D25" s="303">
        <v>106.88</v>
      </c>
      <c r="E25" s="303">
        <v>133.18</v>
      </c>
      <c r="F25" s="303">
        <v>151.88999999999999</v>
      </c>
      <c r="G25" s="303">
        <v>161.09</v>
      </c>
      <c r="H25" s="303">
        <v>155.97</v>
      </c>
      <c r="I25" s="303">
        <v>161.79</v>
      </c>
    </row>
    <row r="26" spans="1:10" x14ac:dyDescent="0.2">
      <c r="A26" s="427"/>
      <c r="B26" s="251" t="s">
        <v>781</v>
      </c>
      <c r="C26" s="251">
        <v>63</v>
      </c>
      <c r="D26" s="303">
        <v>40.94</v>
      </c>
      <c r="E26" s="303">
        <v>67.239999999999995</v>
      </c>
      <c r="F26" s="303">
        <v>85.95</v>
      </c>
      <c r="G26" s="303">
        <v>95.15</v>
      </c>
      <c r="H26" s="303">
        <v>90.03</v>
      </c>
      <c r="I26" s="303">
        <v>95.85</v>
      </c>
    </row>
    <row r="27" spans="1:10" ht="12" customHeight="1" x14ac:dyDescent="0.2">
      <c r="A27" s="227" t="s">
        <v>837</v>
      </c>
      <c r="B27" s="301"/>
      <c r="C27" s="242"/>
      <c r="D27" s="247"/>
      <c r="E27" s="247"/>
      <c r="F27" s="247"/>
      <c r="G27" s="247"/>
      <c r="H27" s="248"/>
      <c r="I27" s="248"/>
    </row>
    <row r="28" spans="1:10" ht="24" customHeight="1" x14ac:dyDescent="0.2">
      <c r="A28" s="559" t="s">
        <v>1147</v>
      </c>
      <c r="B28" s="560"/>
      <c r="C28" s="560"/>
      <c r="D28" s="560"/>
      <c r="E28" s="560"/>
      <c r="F28" s="560"/>
      <c r="G28" s="560"/>
      <c r="H28" s="560"/>
      <c r="I28" s="560"/>
    </row>
    <row r="30" spans="1:10" ht="28.5" hidden="1" customHeight="1" x14ac:dyDescent="0.2">
      <c r="A30" s="558" t="s">
        <v>1170</v>
      </c>
      <c r="B30" s="558"/>
      <c r="C30" s="558"/>
      <c r="D30" s="558"/>
      <c r="E30" s="558"/>
      <c r="F30" s="558"/>
      <c r="G30" s="558"/>
      <c r="H30" s="558"/>
      <c r="I30" s="558"/>
      <c r="J30" s="300"/>
    </row>
    <row r="33" spans="3:3" x14ac:dyDescent="0.2">
      <c r="C33" s="299"/>
    </row>
    <row r="34" spans="3:3" x14ac:dyDescent="0.2">
      <c r="C34" s="299"/>
    </row>
  </sheetData>
  <mergeCells count="16">
    <mergeCell ref="A5:A26"/>
    <mergeCell ref="A30:I30"/>
    <mergeCell ref="A28:I28"/>
    <mergeCell ref="A1:I1"/>
    <mergeCell ref="A2:I2"/>
    <mergeCell ref="D3:I3"/>
    <mergeCell ref="B13:B15"/>
    <mergeCell ref="B16:B17"/>
    <mergeCell ref="A3:A4"/>
    <mergeCell ref="B3:B4"/>
    <mergeCell ref="B5:B6"/>
    <mergeCell ref="B7:B9"/>
    <mergeCell ref="B10:B12"/>
    <mergeCell ref="C3:C4"/>
    <mergeCell ref="B18:B21"/>
    <mergeCell ref="B22:B25"/>
  </mergeCells>
  <phoneticPr fontId="10" type="noConversion"/>
  <printOptions horizontalCentered="1"/>
  <pageMargins left="0.19685039370078741" right="0.19685039370078741" top="0.39370078740157483" bottom="0.19685039370078741" header="0" footer="0.11811023622047245"/>
  <pageSetup paperSize="9" orientation="landscape" r:id="rId1"/>
  <headerFooter alignWithMargins="0">
    <oddHeader xml:space="preserve">&amp;C&amp;K000000
</oddHeader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Q36"/>
  <sheetViews>
    <sheetView zoomScale="102" workbookViewId="0">
      <selection activeCell="P29" sqref="P29"/>
    </sheetView>
  </sheetViews>
  <sheetFormatPr defaultColWidth="8.85546875" defaultRowHeight="12.75" x14ac:dyDescent="0.2"/>
  <cols>
    <col min="1" max="1" width="8" style="4" customWidth="1"/>
    <col min="2" max="2" width="11" style="4" customWidth="1"/>
    <col min="3" max="3" width="4.7109375" style="4" customWidth="1"/>
    <col min="4" max="4" width="7.42578125" style="4" customWidth="1"/>
    <col min="5" max="5" width="6.7109375" style="4" customWidth="1"/>
    <col min="6" max="6" width="8.7109375" style="4" customWidth="1"/>
    <col min="7" max="7" width="7.28515625" style="4" customWidth="1"/>
    <col min="8" max="8" width="7.140625" style="4" customWidth="1"/>
    <col min="9" max="9" width="7" style="4" customWidth="1"/>
    <col min="10" max="10" width="8.42578125" style="4" customWidth="1"/>
    <col min="11" max="12" width="7.28515625" style="4" customWidth="1"/>
    <col min="13" max="13" width="8.42578125" style="4" customWidth="1"/>
    <col min="14" max="14" width="6" style="4" customWidth="1"/>
    <col min="15" max="15" width="6.85546875" style="4" customWidth="1"/>
    <col min="16" max="16" width="7.28515625" style="4" customWidth="1"/>
    <col min="17" max="17" width="7.5703125" style="4" customWidth="1"/>
    <col min="18" max="16384" width="8.85546875" style="4"/>
  </cols>
  <sheetData>
    <row r="1" spans="1:17" ht="58.9" customHeight="1" x14ac:dyDescent="0.2"/>
    <row r="2" spans="1:17" ht="24" customHeight="1" x14ac:dyDescent="0.25">
      <c r="A2" s="562" t="s">
        <v>510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4"/>
    </row>
    <row r="3" spans="1:17" ht="22.15" customHeight="1" x14ac:dyDescent="0.2">
      <c r="A3" s="565" t="s">
        <v>480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7"/>
    </row>
    <row r="4" spans="1:17" ht="17.45" customHeight="1" x14ac:dyDescent="0.2">
      <c r="A4" s="568" t="s">
        <v>0</v>
      </c>
      <c r="B4" s="570" t="s">
        <v>1</v>
      </c>
      <c r="C4" s="571"/>
      <c r="D4" s="570" t="s">
        <v>481</v>
      </c>
      <c r="E4" s="566"/>
      <c r="F4" s="566"/>
      <c r="G4" s="571"/>
      <c r="H4" s="54" t="s">
        <v>482</v>
      </c>
      <c r="I4" s="54"/>
      <c r="J4" s="55"/>
      <c r="K4" s="56" t="s">
        <v>483</v>
      </c>
      <c r="L4" s="54"/>
      <c r="M4" s="55"/>
      <c r="N4" s="56" t="s">
        <v>484</v>
      </c>
      <c r="O4" s="57"/>
      <c r="P4" s="57"/>
      <c r="Q4" s="58"/>
    </row>
    <row r="5" spans="1:17" ht="18.600000000000001" customHeight="1" x14ac:dyDescent="0.2">
      <c r="A5" s="569"/>
      <c r="B5" s="60" t="s">
        <v>485</v>
      </c>
      <c r="C5" s="60" t="s">
        <v>486</v>
      </c>
      <c r="D5" s="61" t="s">
        <v>487</v>
      </c>
      <c r="E5" s="62" t="s">
        <v>488</v>
      </c>
      <c r="F5" s="63" t="s">
        <v>489</v>
      </c>
      <c r="G5" s="64" t="s">
        <v>490</v>
      </c>
      <c r="H5" s="65" t="s">
        <v>3</v>
      </c>
      <c r="I5" s="66" t="s">
        <v>491</v>
      </c>
      <c r="J5" s="67" t="s">
        <v>4</v>
      </c>
      <c r="K5" s="68" t="s">
        <v>3</v>
      </c>
      <c r="L5" s="66" t="s">
        <v>491</v>
      </c>
      <c r="M5" s="67" t="s">
        <v>4</v>
      </c>
      <c r="N5" s="68" t="s">
        <v>2</v>
      </c>
      <c r="O5" s="66" t="s">
        <v>3</v>
      </c>
      <c r="P5" s="69" t="s">
        <v>491</v>
      </c>
      <c r="Q5" s="69" t="s">
        <v>4</v>
      </c>
    </row>
    <row r="6" spans="1:17" x14ac:dyDescent="0.2">
      <c r="A6" s="70" t="s">
        <v>5</v>
      </c>
      <c r="B6" s="71" t="s">
        <v>6</v>
      </c>
      <c r="C6" s="71" t="s">
        <v>19</v>
      </c>
      <c r="D6" s="72">
        <v>5.51</v>
      </c>
      <c r="E6" s="73">
        <v>4.08</v>
      </c>
      <c r="F6" s="73">
        <v>3.63</v>
      </c>
      <c r="G6" s="74">
        <v>6.9</v>
      </c>
      <c r="H6" s="75">
        <v>3.34</v>
      </c>
      <c r="I6" s="76">
        <v>3.81</v>
      </c>
      <c r="J6" s="77">
        <v>3.78</v>
      </c>
      <c r="K6" s="72">
        <v>9.68</v>
      </c>
      <c r="L6" s="76">
        <v>21.67</v>
      </c>
      <c r="M6" s="73">
        <v>23.16</v>
      </c>
      <c r="N6" s="78">
        <f>SUM(D6:G6)</f>
        <v>20.119999999999997</v>
      </c>
      <c r="O6" s="79">
        <f>H6+K6+N6</f>
        <v>33.14</v>
      </c>
      <c r="P6" s="80">
        <f>I6+L6+N6</f>
        <v>45.599999999999994</v>
      </c>
      <c r="Q6" s="80">
        <f>J6+M6+N6</f>
        <v>47.06</v>
      </c>
    </row>
    <row r="7" spans="1:17" x14ac:dyDescent="0.2">
      <c r="A7" s="81" t="s">
        <v>5</v>
      </c>
      <c r="B7" s="82" t="s">
        <v>6</v>
      </c>
      <c r="C7" s="82" t="s">
        <v>87</v>
      </c>
      <c r="D7" s="72">
        <v>5.51</v>
      </c>
      <c r="E7" s="73">
        <v>4.08</v>
      </c>
      <c r="F7" s="83">
        <v>4.57</v>
      </c>
      <c r="G7" s="84">
        <v>15</v>
      </c>
      <c r="H7" s="75">
        <v>3.34</v>
      </c>
      <c r="I7" s="76">
        <v>3.81</v>
      </c>
      <c r="J7" s="77">
        <v>3.78</v>
      </c>
      <c r="K7" s="72">
        <v>9.68</v>
      </c>
      <c r="L7" s="76">
        <v>21.67</v>
      </c>
      <c r="M7" s="73">
        <v>23.16</v>
      </c>
      <c r="N7" s="78">
        <f t="shared" ref="N7:N26" si="0">SUM(D7:G7)</f>
        <v>29.16</v>
      </c>
      <c r="O7" s="79">
        <f t="shared" ref="O7:O26" si="1">H7+K7+N7</f>
        <v>42.18</v>
      </c>
      <c r="P7" s="80">
        <f t="shared" ref="P7:P26" si="2">I7+L7+N7</f>
        <v>54.64</v>
      </c>
      <c r="Q7" s="80">
        <f t="shared" ref="Q7:Q26" si="3">J7+M7+N7</f>
        <v>56.1</v>
      </c>
    </row>
    <row r="8" spans="1:17" x14ac:dyDescent="0.2">
      <c r="A8" s="81" t="s">
        <v>5</v>
      </c>
      <c r="B8" s="82" t="s">
        <v>7</v>
      </c>
      <c r="C8" s="82">
        <v>25</v>
      </c>
      <c r="D8" s="72">
        <v>5.51</v>
      </c>
      <c r="E8" s="73">
        <v>4.08</v>
      </c>
      <c r="F8" s="83">
        <v>0.56999999999999995</v>
      </c>
      <c r="G8" s="84">
        <v>2.87</v>
      </c>
      <c r="H8" s="75">
        <v>3.34</v>
      </c>
      <c r="I8" s="76">
        <v>3.81</v>
      </c>
      <c r="J8" s="77">
        <v>3.78</v>
      </c>
      <c r="K8" s="72">
        <v>9.68</v>
      </c>
      <c r="L8" s="76">
        <v>21.67</v>
      </c>
      <c r="M8" s="73">
        <v>23.16</v>
      </c>
      <c r="N8" s="78">
        <f t="shared" si="0"/>
        <v>13.030000000000001</v>
      </c>
      <c r="O8" s="79">
        <f t="shared" si="1"/>
        <v>26.05</v>
      </c>
      <c r="P8" s="80">
        <f t="shared" si="2"/>
        <v>38.510000000000005</v>
      </c>
      <c r="Q8" s="80">
        <f t="shared" si="3"/>
        <v>39.97</v>
      </c>
    </row>
    <row r="9" spans="1:17" x14ac:dyDescent="0.2">
      <c r="A9" s="81" t="s">
        <v>5</v>
      </c>
      <c r="B9" s="82" t="s">
        <v>7</v>
      </c>
      <c r="C9" s="82">
        <v>32</v>
      </c>
      <c r="D9" s="72">
        <v>5.51</v>
      </c>
      <c r="E9" s="73">
        <v>4.08</v>
      </c>
      <c r="F9" s="83">
        <v>0.75</v>
      </c>
      <c r="G9" s="84">
        <v>6.49</v>
      </c>
      <c r="H9" s="75">
        <v>3.34</v>
      </c>
      <c r="I9" s="76">
        <v>3.81</v>
      </c>
      <c r="J9" s="77">
        <v>3.78</v>
      </c>
      <c r="K9" s="72">
        <v>9.68</v>
      </c>
      <c r="L9" s="76">
        <v>21.67</v>
      </c>
      <c r="M9" s="73">
        <v>23.16</v>
      </c>
      <c r="N9" s="78">
        <f t="shared" si="0"/>
        <v>16.829999999999998</v>
      </c>
      <c r="O9" s="79">
        <f t="shared" si="1"/>
        <v>29.849999999999998</v>
      </c>
      <c r="P9" s="80">
        <f t="shared" si="2"/>
        <v>42.31</v>
      </c>
      <c r="Q9" s="80">
        <f t="shared" si="3"/>
        <v>43.769999999999996</v>
      </c>
    </row>
    <row r="10" spans="1:17" x14ac:dyDescent="0.2">
      <c r="A10" s="81" t="s">
        <v>5</v>
      </c>
      <c r="B10" s="82" t="s">
        <v>7</v>
      </c>
      <c r="C10" s="82">
        <v>40</v>
      </c>
      <c r="D10" s="72">
        <v>5.51</v>
      </c>
      <c r="E10" s="73">
        <v>4.08</v>
      </c>
      <c r="F10" s="83">
        <v>0.75</v>
      </c>
      <c r="G10" s="84">
        <v>8.9700000000000006</v>
      </c>
      <c r="H10" s="75">
        <v>3.34</v>
      </c>
      <c r="I10" s="76">
        <v>3.81</v>
      </c>
      <c r="J10" s="77">
        <v>3.78</v>
      </c>
      <c r="K10" s="72">
        <v>9.68</v>
      </c>
      <c r="L10" s="76">
        <v>21.67</v>
      </c>
      <c r="M10" s="73">
        <v>23.16</v>
      </c>
      <c r="N10" s="78">
        <f t="shared" si="0"/>
        <v>19.310000000000002</v>
      </c>
      <c r="O10" s="79">
        <f t="shared" si="1"/>
        <v>32.33</v>
      </c>
      <c r="P10" s="80">
        <f t="shared" si="2"/>
        <v>44.790000000000006</v>
      </c>
      <c r="Q10" s="80">
        <f t="shared" si="3"/>
        <v>46.25</v>
      </c>
    </row>
    <row r="11" spans="1:17" x14ac:dyDescent="0.2">
      <c r="A11" s="81" t="s">
        <v>5</v>
      </c>
      <c r="B11" s="82" t="s">
        <v>8</v>
      </c>
      <c r="C11" s="82">
        <v>50</v>
      </c>
      <c r="D11" s="72">
        <v>5.51</v>
      </c>
      <c r="E11" s="73">
        <v>4.08</v>
      </c>
      <c r="F11" s="83">
        <v>1.44</v>
      </c>
      <c r="G11" s="84">
        <v>11.09</v>
      </c>
      <c r="H11" s="75">
        <v>3.34</v>
      </c>
      <c r="I11" s="76">
        <v>3.81</v>
      </c>
      <c r="J11" s="77">
        <v>3.78</v>
      </c>
      <c r="K11" s="72">
        <v>9.68</v>
      </c>
      <c r="L11" s="76">
        <v>21.67</v>
      </c>
      <c r="M11" s="73">
        <v>23.16</v>
      </c>
      <c r="N11" s="78">
        <f t="shared" si="0"/>
        <v>22.119999999999997</v>
      </c>
      <c r="O11" s="79">
        <f t="shared" si="1"/>
        <v>35.14</v>
      </c>
      <c r="P11" s="80">
        <f t="shared" si="2"/>
        <v>47.599999999999994</v>
      </c>
      <c r="Q11" s="80">
        <f t="shared" si="3"/>
        <v>49.06</v>
      </c>
    </row>
    <row r="12" spans="1:17" x14ac:dyDescent="0.2">
      <c r="A12" s="81" t="s">
        <v>5</v>
      </c>
      <c r="B12" s="82" t="s">
        <v>8</v>
      </c>
      <c r="C12" s="82">
        <v>75</v>
      </c>
      <c r="D12" s="85">
        <v>9.4700000000000006</v>
      </c>
      <c r="E12" s="83">
        <v>7.01</v>
      </c>
      <c r="F12" s="83">
        <v>1.5</v>
      </c>
      <c r="G12" s="84">
        <v>24.66</v>
      </c>
      <c r="H12" s="86">
        <v>4.01</v>
      </c>
      <c r="I12" s="87">
        <v>4.34</v>
      </c>
      <c r="J12" s="88">
        <v>4.42</v>
      </c>
      <c r="K12" s="85">
        <v>11.62</v>
      </c>
      <c r="L12" s="87">
        <v>24.69</v>
      </c>
      <c r="M12" s="88">
        <v>27.11</v>
      </c>
      <c r="N12" s="78">
        <f t="shared" si="0"/>
        <v>42.64</v>
      </c>
      <c r="O12" s="79">
        <f t="shared" si="1"/>
        <v>58.269999999999996</v>
      </c>
      <c r="P12" s="80">
        <f t="shared" si="2"/>
        <v>71.67</v>
      </c>
      <c r="Q12" s="80">
        <f t="shared" si="3"/>
        <v>74.17</v>
      </c>
    </row>
    <row r="13" spans="1:17" x14ac:dyDescent="0.2">
      <c r="A13" s="81" t="s">
        <v>5</v>
      </c>
      <c r="B13" s="82" t="s">
        <v>9</v>
      </c>
      <c r="C13" s="82">
        <v>100</v>
      </c>
      <c r="D13" s="85">
        <v>9.4700000000000006</v>
      </c>
      <c r="E13" s="83">
        <v>7.01</v>
      </c>
      <c r="F13" s="83">
        <v>1.52</v>
      </c>
      <c r="G13" s="84">
        <v>51.14</v>
      </c>
      <c r="H13" s="86">
        <v>4.01</v>
      </c>
      <c r="I13" s="87">
        <v>4.34</v>
      </c>
      <c r="J13" s="88">
        <v>4.42</v>
      </c>
      <c r="K13" s="85">
        <v>11.62</v>
      </c>
      <c r="L13" s="87">
        <v>24.69</v>
      </c>
      <c r="M13" s="88">
        <v>27.11</v>
      </c>
      <c r="N13" s="78">
        <f t="shared" si="0"/>
        <v>69.14</v>
      </c>
      <c r="O13" s="79">
        <f t="shared" si="1"/>
        <v>84.77</v>
      </c>
      <c r="P13" s="80">
        <f t="shared" si="2"/>
        <v>98.17</v>
      </c>
      <c r="Q13" s="80">
        <f t="shared" si="3"/>
        <v>100.67</v>
      </c>
    </row>
    <row r="14" spans="1:17" x14ac:dyDescent="0.2">
      <c r="A14" s="81" t="s">
        <v>5</v>
      </c>
      <c r="B14" s="82" t="s">
        <v>10</v>
      </c>
      <c r="C14" s="82">
        <v>50</v>
      </c>
      <c r="D14" s="85">
        <v>5.51</v>
      </c>
      <c r="E14" s="83">
        <v>4.08</v>
      </c>
      <c r="F14" s="83">
        <v>1.44</v>
      </c>
      <c r="G14" s="84">
        <v>15.25</v>
      </c>
      <c r="H14" s="75">
        <v>3.34</v>
      </c>
      <c r="I14" s="76">
        <v>3.81</v>
      </c>
      <c r="J14" s="77">
        <v>3.78</v>
      </c>
      <c r="K14" s="72">
        <v>9.68</v>
      </c>
      <c r="L14" s="76">
        <v>21.67</v>
      </c>
      <c r="M14" s="73">
        <v>23.16</v>
      </c>
      <c r="N14" s="78">
        <f t="shared" si="0"/>
        <v>26.28</v>
      </c>
      <c r="O14" s="79">
        <f t="shared" si="1"/>
        <v>39.299999999999997</v>
      </c>
      <c r="P14" s="80">
        <f t="shared" si="2"/>
        <v>51.760000000000005</v>
      </c>
      <c r="Q14" s="80">
        <f t="shared" si="3"/>
        <v>53.22</v>
      </c>
    </row>
    <row r="15" spans="1:17" x14ac:dyDescent="0.2">
      <c r="A15" s="81" t="s">
        <v>5</v>
      </c>
      <c r="B15" s="82" t="s">
        <v>10</v>
      </c>
      <c r="C15" s="82">
        <v>75</v>
      </c>
      <c r="D15" s="85">
        <v>9.4700000000000006</v>
      </c>
      <c r="E15" s="83">
        <v>7.01</v>
      </c>
      <c r="F15" s="83">
        <v>1.5</v>
      </c>
      <c r="G15" s="84">
        <v>29.88</v>
      </c>
      <c r="H15" s="86">
        <v>4.01</v>
      </c>
      <c r="I15" s="87">
        <v>4.34</v>
      </c>
      <c r="J15" s="88">
        <v>4.42</v>
      </c>
      <c r="K15" s="85">
        <v>11.62</v>
      </c>
      <c r="L15" s="87">
        <v>24.69</v>
      </c>
      <c r="M15" s="88">
        <v>27.11</v>
      </c>
      <c r="N15" s="78">
        <f t="shared" si="0"/>
        <v>47.86</v>
      </c>
      <c r="O15" s="79">
        <f t="shared" si="1"/>
        <v>63.489999999999995</v>
      </c>
      <c r="P15" s="80">
        <f t="shared" si="2"/>
        <v>76.89</v>
      </c>
      <c r="Q15" s="80">
        <f t="shared" si="3"/>
        <v>79.39</v>
      </c>
    </row>
    <row r="16" spans="1:17" x14ac:dyDescent="0.2">
      <c r="A16" s="81" t="s">
        <v>5</v>
      </c>
      <c r="B16" s="82" t="s">
        <v>10</v>
      </c>
      <c r="C16" s="82">
        <v>100</v>
      </c>
      <c r="D16" s="85">
        <v>9.4700000000000006</v>
      </c>
      <c r="E16" s="83">
        <v>7.01</v>
      </c>
      <c r="F16" s="83">
        <v>1.52</v>
      </c>
      <c r="G16" s="84">
        <v>49.21</v>
      </c>
      <c r="H16" s="86">
        <v>4.01</v>
      </c>
      <c r="I16" s="87">
        <v>4.34</v>
      </c>
      <c r="J16" s="88">
        <v>4.42</v>
      </c>
      <c r="K16" s="85">
        <v>11.62</v>
      </c>
      <c r="L16" s="87">
        <v>24.69</v>
      </c>
      <c r="M16" s="88">
        <v>27.11</v>
      </c>
      <c r="N16" s="78">
        <f t="shared" si="0"/>
        <v>67.210000000000008</v>
      </c>
      <c r="O16" s="79">
        <f t="shared" si="1"/>
        <v>82.84</v>
      </c>
      <c r="P16" s="80">
        <f t="shared" si="2"/>
        <v>96.240000000000009</v>
      </c>
      <c r="Q16" s="80">
        <f t="shared" si="3"/>
        <v>98.740000000000009</v>
      </c>
    </row>
    <row r="17" spans="1:17" x14ac:dyDescent="0.2">
      <c r="A17" s="81" t="s">
        <v>5</v>
      </c>
      <c r="B17" s="82" t="s">
        <v>11</v>
      </c>
      <c r="C17" s="82">
        <v>100</v>
      </c>
      <c r="D17" s="85">
        <v>9.4700000000000006</v>
      </c>
      <c r="E17" s="83">
        <v>7.01</v>
      </c>
      <c r="F17" s="83">
        <v>1.52</v>
      </c>
      <c r="G17" s="84">
        <v>32.880000000000003</v>
      </c>
      <c r="H17" s="75">
        <v>3.34</v>
      </c>
      <c r="I17" s="76">
        <v>4.34</v>
      </c>
      <c r="J17" s="88">
        <v>4.42</v>
      </c>
      <c r="K17" s="72">
        <v>9.68</v>
      </c>
      <c r="L17" s="76">
        <v>24.69</v>
      </c>
      <c r="M17" s="88">
        <v>27.11</v>
      </c>
      <c r="N17" s="78">
        <f t="shared" si="0"/>
        <v>50.88</v>
      </c>
      <c r="O17" s="79">
        <f t="shared" si="1"/>
        <v>63.900000000000006</v>
      </c>
      <c r="P17" s="80">
        <f t="shared" si="2"/>
        <v>79.91</v>
      </c>
      <c r="Q17" s="80">
        <f t="shared" si="3"/>
        <v>82.41</v>
      </c>
    </row>
    <row r="18" spans="1:17" x14ac:dyDescent="0.2">
      <c r="A18" s="81" t="s">
        <v>5</v>
      </c>
      <c r="B18" s="82" t="s">
        <v>11</v>
      </c>
      <c r="C18" s="82">
        <v>150</v>
      </c>
      <c r="D18" s="85">
        <v>3.52</v>
      </c>
      <c r="E18" s="83">
        <v>8.41</v>
      </c>
      <c r="F18" s="83">
        <v>2.4300000000000002</v>
      </c>
      <c r="G18" s="84">
        <v>71.349999999999994</v>
      </c>
      <c r="H18" s="75">
        <v>3.34</v>
      </c>
      <c r="I18" s="76">
        <v>4.34</v>
      </c>
      <c r="J18" s="88">
        <v>4.42</v>
      </c>
      <c r="K18" s="72">
        <v>9.68</v>
      </c>
      <c r="L18" s="76">
        <v>24.69</v>
      </c>
      <c r="M18" s="88">
        <v>27.11</v>
      </c>
      <c r="N18" s="78">
        <f t="shared" si="0"/>
        <v>85.71</v>
      </c>
      <c r="O18" s="79">
        <f t="shared" si="1"/>
        <v>98.72999999999999</v>
      </c>
      <c r="P18" s="80">
        <f t="shared" si="2"/>
        <v>114.74</v>
      </c>
      <c r="Q18" s="80">
        <f t="shared" si="3"/>
        <v>117.24</v>
      </c>
    </row>
    <row r="19" spans="1:17" x14ac:dyDescent="0.2">
      <c r="A19" s="81" t="s">
        <v>5</v>
      </c>
      <c r="B19" s="82" t="s">
        <v>12</v>
      </c>
      <c r="C19" s="82">
        <v>80</v>
      </c>
      <c r="D19" s="85">
        <v>9.4700000000000006</v>
      </c>
      <c r="E19" s="83">
        <v>7.01</v>
      </c>
      <c r="F19" s="83">
        <v>1.79</v>
      </c>
      <c r="G19" s="84">
        <v>131.47</v>
      </c>
      <c r="H19" s="75">
        <v>3.34</v>
      </c>
      <c r="I19" s="76">
        <v>4.34</v>
      </c>
      <c r="J19" s="88">
        <v>4.42</v>
      </c>
      <c r="K19" s="72">
        <v>9.68</v>
      </c>
      <c r="L19" s="76">
        <v>24.69</v>
      </c>
      <c r="M19" s="88">
        <v>27.11</v>
      </c>
      <c r="N19" s="78">
        <f t="shared" si="0"/>
        <v>149.74</v>
      </c>
      <c r="O19" s="79">
        <f t="shared" si="1"/>
        <v>162.76000000000002</v>
      </c>
      <c r="P19" s="80">
        <f t="shared" si="2"/>
        <v>178.77</v>
      </c>
      <c r="Q19" s="80">
        <f t="shared" si="3"/>
        <v>181.27</v>
      </c>
    </row>
    <row r="20" spans="1:17" x14ac:dyDescent="0.2">
      <c r="A20" s="81" t="s">
        <v>5</v>
      </c>
      <c r="B20" s="82" t="s">
        <v>12</v>
      </c>
      <c r="C20" s="82">
        <v>100</v>
      </c>
      <c r="D20" s="85">
        <v>9.4700000000000006</v>
      </c>
      <c r="E20" s="83">
        <v>7.01</v>
      </c>
      <c r="F20" s="83">
        <v>2.0299999999999998</v>
      </c>
      <c r="G20" s="84">
        <v>188.4</v>
      </c>
      <c r="H20" s="75">
        <v>3.34</v>
      </c>
      <c r="I20" s="76">
        <v>4.34</v>
      </c>
      <c r="J20" s="88">
        <v>4.42</v>
      </c>
      <c r="K20" s="72">
        <v>9.68</v>
      </c>
      <c r="L20" s="76">
        <v>24.69</v>
      </c>
      <c r="M20" s="88">
        <v>27.11</v>
      </c>
      <c r="N20" s="78">
        <f t="shared" si="0"/>
        <v>206.91</v>
      </c>
      <c r="O20" s="79">
        <f t="shared" si="1"/>
        <v>219.93</v>
      </c>
      <c r="P20" s="80">
        <f t="shared" si="2"/>
        <v>235.94</v>
      </c>
      <c r="Q20" s="80">
        <f t="shared" si="3"/>
        <v>238.44</v>
      </c>
    </row>
    <row r="21" spans="1:17" x14ac:dyDescent="0.2">
      <c r="A21" s="81" t="s">
        <v>5</v>
      </c>
      <c r="B21" s="82" t="s">
        <v>12</v>
      </c>
      <c r="C21" s="82">
        <v>150</v>
      </c>
      <c r="D21" s="85">
        <v>3.52</v>
      </c>
      <c r="E21" s="83">
        <v>8.41</v>
      </c>
      <c r="F21" s="83">
        <v>3.76</v>
      </c>
      <c r="G21" s="84">
        <v>239.01</v>
      </c>
      <c r="H21" s="75">
        <v>3.34</v>
      </c>
      <c r="I21" s="76">
        <v>4.34</v>
      </c>
      <c r="J21" s="88">
        <v>4.42</v>
      </c>
      <c r="K21" s="72">
        <v>9.68</v>
      </c>
      <c r="L21" s="76">
        <v>24.69</v>
      </c>
      <c r="M21" s="88">
        <v>27.11</v>
      </c>
      <c r="N21" s="78">
        <f t="shared" si="0"/>
        <v>254.7</v>
      </c>
      <c r="O21" s="79">
        <f t="shared" si="1"/>
        <v>267.71999999999997</v>
      </c>
      <c r="P21" s="80">
        <f t="shared" si="2"/>
        <v>283.73</v>
      </c>
      <c r="Q21" s="80">
        <f t="shared" si="3"/>
        <v>286.23</v>
      </c>
    </row>
    <row r="22" spans="1:17" x14ac:dyDescent="0.2">
      <c r="A22" s="81" t="s">
        <v>5</v>
      </c>
      <c r="B22" s="82" t="s">
        <v>12</v>
      </c>
      <c r="C22" s="82">
        <v>200</v>
      </c>
      <c r="D22" s="85">
        <v>5.28</v>
      </c>
      <c r="E22" s="83">
        <v>12.61</v>
      </c>
      <c r="F22" s="83">
        <v>5.03</v>
      </c>
      <c r="G22" s="84">
        <v>312.60000000000002</v>
      </c>
      <c r="H22" s="86">
        <v>4.01</v>
      </c>
      <c r="I22" s="87">
        <v>4.8899999999999997</v>
      </c>
      <c r="J22" s="88">
        <v>5.05</v>
      </c>
      <c r="K22" s="85">
        <v>11.62</v>
      </c>
      <c r="L22" s="87">
        <v>27.83</v>
      </c>
      <c r="M22" s="88">
        <v>30.91</v>
      </c>
      <c r="N22" s="78">
        <f t="shared" si="0"/>
        <v>335.52000000000004</v>
      </c>
      <c r="O22" s="79">
        <f t="shared" si="1"/>
        <v>351.15000000000003</v>
      </c>
      <c r="P22" s="80">
        <f t="shared" si="2"/>
        <v>368.24</v>
      </c>
      <c r="Q22" s="80">
        <f t="shared" si="3"/>
        <v>371.48</v>
      </c>
    </row>
    <row r="23" spans="1:17" x14ac:dyDescent="0.2">
      <c r="A23" s="81" t="s">
        <v>5</v>
      </c>
      <c r="B23" s="82" t="s">
        <v>13</v>
      </c>
      <c r="C23" s="82" t="s">
        <v>170</v>
      </c>
      <c r="D23" s="85">
        <v>5.51</v>
      </c>
      <c r="E23" s="83">
        <v>4.08</v>
      </c>
      <c r="F23" s="83">
        <v>3.63</v>
      </c>
      <c r="G23" s="84">
        <v>22.01</v>
      </c>
      <c r="H23" s="75">
        <v>3.34</v>
      </c>
      <c r="I23" s="76">
        <v>3.81</v>
      </c>
      <c r="J23" s="77">
        <v>3.78</v>
      </c>
      <c r="K23" s="72">
        <v>9.68</v>
      </c>
      <c r="L23" s="76">
        <v>21.67</v>
      </c>
      <c r="M23" s="73">
        <v>23.16</v>
      </c>
      <c r="N23" s="78">
        <f t="shared" si="0"/>
        <v>35.230000000000004</v>
      </c>
      <c r="O23" s="79">
        <f t="shared" si="1"/>
        <v>48.25</v>
      </c>
      <c r="P23" s="80">
        <f t="shared" si="2"/>
        <v>60.710000000000008</v>
      </c>
      <c r="Q23" s="80">
        <f t="shared" si="3"/>
        <v>62.17</v>
      </c>
    </row>
    <row r="24" spans="1:17" x14ac:dyDescent="0.2">
      <c r="A24" s="81" t="s">
        <v>5</v>
      </c>
      <c r="B24" s="82" t="s">
        <v>13</v>
      </c>
      <c r="C24" s="82" t="s">
        <v>14</v>
      </c>
      <c r="D24" s="85">
        <v>5.51</v>
      </c>
      <c r="E24" s="83">
        <v>4.08</v>
      </c>
      <c r="F24" s="83">
        <v>4.29</v>
      </c>
      <c r="G24" s="84">
        <v>30.82</v>
      </c>
      <c r="H24" s="75">
        <v>3.34</v>
      </c>
      <c r="I24" s="76">
        <v>3.81</v>
      </c>
      <c r="J24" s="77">
        <v>3.78</v>
      </c>
      <c r="K24" s="72">
        <v>9.68</v>
      </c>
      <c r="L24" s="76">
        <v>21.67</v>
      </c>
      <c r="M24" s="73">
        <v>23.16</v>
      </c>
      <c r="N24" s="78">
        <f t="shared" si="0"/>
        <v>44.7</v>
      </c>
      <c r="O24" s="79">
        <f t="shared" si="1"/>
        <v>57.72</v>
      </c>
      <c r="P24" s="80">
        <f t="shared" si="2"/>
        <v>70.180000000000007</v>
      </c>
      <c r="Q24" s="80">
        <f t="shared" si="3"/>
        <v>71.64</v>
      </c>
    </row>
    <row r="25" spans="1:17" x14ac:dyDescent="0.2">
      <c r="A25" s="81" t="s">
        <v>5</v>
      </c>
      <c r="B25" s="82" t="s">
        <v>13</v>
      </c>
      <c r="C25" s="82" t="s">
        <v>215</v>
      </c>
      <c r="D25" s="85">
        <v>5.51</v>
      </c>
      <c r="E25" s="83">
        <v>4.08</v>
      </c>
      <c r="F25" s="83">
        <v>5.89</v>
      </c>
      <c r="G25" s="84">
        <v>50.7</v>
      </c>
      <c r="H25" s="75">
        <v>3.34</v>
      </c>
      <c r="I25" s="76">
        <v>3.81</v>
      </c>
      <c r="J25" s="77">
        <v>3.78</v>
      </c>
      <c r="K25" s="72">
        <v>9.68</v>
      </c>
      <c r="L25" s="76">
        <v>21.67</v>
      </c>
      <c r="M25" s="73">
        <v>23.16</v>
      </c>
      <c r="N25" s="78">
        <f t="shared" si="0"/>
        <v>66.180000000000007</v>
      </c>
      <c r="O25" s="79">
        <f t="shared" si="1"/>
        <v>79.2</v>
      </c>
      <c r="P25" s="80">
        <f t="shared" si="2"/>
        <v>91.660000000000011</v>
      </c>
      <c r="Q25" s="80">
        <f t="shared" si="3"/>
        <v>93.12</v>
      </c>
    </row>
    <row r="26" spans="1:17" x14ac:dyDescent="0.2">
      <c r="A26" s="89" t="s">
        <v>5</v>
      </c>
      <c r="B26" s="90" t="s">
        <v>13</v>
      </c>
      <c r="C26" s="90" t="s">
        <v>15</v>
      </c>
      <c r="D26" s="91">
        <v>5.51</v>
      </c>
      <c r="E26" s="92">
        <v>4.08</v>
      </c>
      <c r="F26" s="92">
        <v>6.15</v>
      </c>
      <c r="G26" s="93">
        <v>66.010000000000005</v>
      </c>
      <c r="H26" s="94">
        <v>3.34</v>
      </c>
      <c r="I26" s="95">
        <v>3.81</v>
      </c>
      <c r="J26" s="96">
        <v>3.78</v>
      </c>
      <c r="K26" s="91">
        <v>9.68</v>
      </c>
      <c r="L26" s="95">
        <v>21.67</v>
      </c>
      <c r="M26" s="92">
        <v>23.16</v>
      </c>
      <c r="N26" s="97">
        <f t="shared" si="0"/>
        <v>81.75</v>
      </c>
      <c r="O26" s="98">
        <f t="shared" si="1"/>
        <v>94.77</v>
      </c>
      <c r="P26" s="53">
        <f t="shared" si="2"/>
        <v>107.23</v>
      </c>
      <c r="Q26" s="53">
        <f t="shared" si="3"/>
        <v>108.69</v>
      </c>
    </row>
    <row r="27" spans="1:17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  <c r="Q27" s="572"/>
    </row>
    <row r="28" spans="1:17" x14ac:dyDescent="0.2">
      <c r="A28" s="561" t="s">
        <v>492</v>
      </c>
      <c r="B28" s="561"/>
      <c r="C28" s="561"/>
      <c r="D28" s="561"/>
      <c r="E28" s="99"/>
      <c r="F28" s="99"/>
      <c r="G28" s="99"/>
      <c r="H28" s="100"/>
      <c r="I28" s="100"/>
      <c r="J28" s="100"/>
      <c r="K28" s="100"/>
      <c r="L28" s="100"/>
      <c r="M28" s="100"/>
      <c r="N28" s="100"/>
      <c r="O28" s="101"/>
      <c r="P28" s="101"/>
      <c r="Q28" s="101"/>
    </row>
    <row r="29" spans="1:17" x14ac:dyDescent="0.2">
      <c r="A29" s="102"/>
      <c r="B29" s="102"/>
      <c r="C29" s="102"/>
      <c r="D29" s="103"/>
      <c r="E29" s="104"/>
      <c r="F29" s="104"/>
      <c r="G29" s="104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x14ac:dyDescent="0.2">
      <c r="A30" s="105"/>
      <c r="B30" s="105"/>
      <c r="C30" s="105"/>
      <c r="D30" s="106"/>
      <c r="E30" s="106"/>
      <c r="F30" s="106"/>
      <c r="G30" s="106"/>
      <c r="H30" s="107"/>
      <c r="I30" s="106"/>
      <c r="J30" s="106"/>
      <c r="K30" s="106"/>
      <c r="L30" s="106"/>
      <c r="M30" s="106"/>
      <c r="N30" s="107"/>
      <c r="O30" s="107"/>
      <c r="P30" s="107"/>
      <c r="Q30" s="107"/>
    </row>
    <row r="31" spans="1:17" x14ac:dyDescent="0.2">
      <c r="A31" s="105"/>
      <c r="B31" s="105"/>
      <c r="C31" s="105"/>
      <c r="D31" s="106"/>
      <c r="E31" s="106"/>
      <c r="F31" s="106"/>
      <c r="G31" s="106"/>
      <c r="H31" s="107"/>
      <c r="I31" s="106"/>
      <c r="J31" s="106"/>
      <c r="K31" s="106"/>
      <c r="L31" s="106"/>
      <c r="M31" s="106"/>
      <c r="N31" s="107"/>
      <c r="O31" s="107"/>
      <c r="P31" s="107"/>
      <c r="Q31" s="107"/>
    </row>
    <row r="32" spans="1:17" x14ac:dyDescent="0.2">
      <c r="A32" s="105"/>
      <c r="B32" s="105"/>
      <c r="C32" s="105"/>
      <c r="D32" s="106"/>
      <c r="E32" s="106"/>
      <c r="F32" s="106"/>
      <c r="G32" s="106"/>
      <c r="H32" s="107"/>
      <c r="I32" s="106"/>
      <c r="J32" s="106"/>
      <c r="K32" s="106"/>
      <c r="L32" s="106"/>
      <c r="M32" s="106"/>
      <c r="N32" s="107"/>
      <c r="O32" s="107"/>
      <c r="P32" s="107"/>
      <c r="Q32" s="107"/>
    </row>
    <row r="33" spans="1:17" x14ac:dyDescent="0.2">
      <c r="A33" s="105"/>
      <c r="B33" s="105"/>
      <c r="C33" s="105"/>
      <c r="D33" s="106"/>
      <c r="E33" s="106"/>
      <c r="F33" s="106"/>
      <c r="G33" s="106"/>
      <c r="H33" s="107"/>
      <c r="I33" s="106"/>
      <c r="J33" s="106"/>
      <c r="K33" s="106"/>
      <c r="L33" s="106"/>
      <c r="M33" s="106"/>
      <c r="N33" s="107"/>
      <c r="O33" s="107"/>
      <c r="P33" s="107"/>
      <c r="Q33" s="107"/>
    </row>
    <row r="34" spans="1:17" x14ac:dyDescent="0.2">
      <c r="A34" s="105"/>
      <c r="B34" s="105"/>
      <c r="C34" s="105"/>
      <c r="D34" s="106"/>
      <c r="E34" s="106"/>
      <c r="F34" s="106"/>
      <c r="G34" s="106"/>
      <c r="H34" s="107"/>
      <c r="I34" s="106"/>
      <c r="J34" s="106"/>
      <c r="K34" s="106"/>
      <c r="L34" s="106"/>
      <c r="M34" s="106"/>
      <c r="N34" s="107"/>
      <c r="O34" s="107"/>
      <c r="P34" s="107"/>
      <c r="Q34" s="107"/>
    </row>
    <row r="35" spans="1:17" x14ac:dyDescent="0.2">
      <c r="A35" s="108"/>
      <c r="B35" s="109"/>
      <c r="C35" s="110"/>
      <c r="D35" s="110"/>
      <c r="E35" s="110"/>
      <c r="F35" s="110"/>
      <c r="G35" s="110"/>
      <c r="H35" s="107"/>
      <c r="I35" s="106"/>
      <c r="J35" s="106"/>
      <c r="K35" s="106"/>
      <c r="L35" s="106"/>
      <c r="M35" s="106"/>
      <c r="N35" s="107"/>
      <c r="O35" s="107"/>
      <c r="P35" s="107"/>
      <c r="Q35" s="107"/>
    </row>
    <row r="36" spans="1:17" x14ac:dyDescent="0.2">
      <c r="A36" s="108"/>
      <c r="B36" s="109"/>
      <c r="C36" s="110"/>
      <c r="D36" s="110"/>
      <c r="E36" s="110"/>
      <c r="F36" s="110"/>
      <c r="G36" s="110"/>
      <c r="H36" s="107"/>
      <c r="I36" s="106"/>
      <c r="J36" s="106"/>
      <c r="K36" s="106"/>
      <c r="L36" s="106"/>
      <c r="M36" s="106"/>
      <c r="N36" s="107"/>
      <c r="O36" s="107"/>
      <c r="P36" s="107"/>
      <c r="Q36" s="107"/>
    </row>
  </sheetData>
  <mergeCells count="7">
    <mergeCell ref="A28:D28"/>
    <mergeCell ref="A2:Q2"/>
    <mergeCell ref="A3:Q3"/>
    <mergeCell ref="A4:A5"/>
    <mergeCell ref="B4:C4"/>
    <mergeCell ref="D4:G4"/>
    <mergeCell ref="A27:Q27"/>
  </mergeCells>
  <phoneticPr fontId="31" type="noConversion"/>
  <printOptions horizontalCentered="1" verticalCentered="1"/>
  <pageMargins left="0.59055118110236227" right="0.59055118110236227" top="0.98425196850393704" bottom="0.59055118110236227" header="0.51181102362204722" footer="0.51181102362204722"/>
  <pageSetup paperSize="9" orientation="landscape" horizontalDpi="300" verticalDpi="300" r:id="rId1"/>
  <headerFooter alignWithMargins="0">
    <oddFooter>&amp;CPágina 14b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40"/>
  <sheetViews>
    <sheetView showGridLines="0" view="pageBreakPreview" topLeftCell="B88" zoomScaleNormal="100" zoomScaleSheetLayoutView="100" workbookViewId="0">
      <selection activeCell="D11" sqref="D11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10.7109375" style="50" customWidth="1"/>
    <col min="6" max="6" width="16.7109375" style="50" customWidth="1"/>
    <col min="7" max="16384" width="9.140625" style="50"/>
  </cols>
  <sheetData>
    <row r="1" spans="1:6" s="254" customFormat="1" ht="28.35" customHeight="1" x14ac:dyDescent="0.2">
      <c r="A1" s="430" t="s">
        <v>1189</v>
      </c>
      <c r="B1" s="430"/>
      <c r="C1" s="430"/>
      <c r="D1" s="430"/>
      <c r="E1" s="430"/>
      <c r="F1" s="430"/>
    </row>
    <row r="2" spans="1:6" ht="21.95" customHeight="1" x14ac:dyDescent="0.2">
      <c r="A2" s="431" t="s">
        <v>1103</v>
      </c>
      <c r="B2" s="431"/>
      <c r="C2" s="431"/>
      <c r="D2" s="431"/>
      <c r="E2" s="431"/>
      <c r="F2" s="431"/>
    </row>
    <row r="3" spans="1:6" s="254" customFormat="1" ht="36" customHeight="1" x14ac:dyDescent="0.2">
      <c r="A3" s="381" t="s">
        <v>930</v>
      </c>
      <c r="B3" s="382" t="s">
        <v>146</v>
      </c>
      <c r="C3" s="383" t="s">
        <v>920</v>
      </c>
      <c r="D3" s="382" t="s">
        <v>225</v>
      </c>
      <c r="E3" s="383" t="s">
        <v>1148</v>
      </c>
      <c r="F3" s="383" t="s">
        <v>921</v>
      </c>
    </row>
    <row r="4" spans="1:6" s="255" customFormat="1" ht="12" customHeight="1" x14ac:dyDescent="0.2">
      <c r="A4" s="310" t="s">
        <v>931</v>
      </c>
      <c r="B4" s="435" t="s">
        <v>922</v>
      </c>
      <c r="C4" s="434" t="s">
        <v>168</v>
      </c>
      <c r="D4" s="311" t="s">
        <v>923</v>
      </c>
      <c r="E4" s="312">
        <v>344.91031139759997</v>
      </c>
      <c r="F4" s="432" t="s">
        <v>1186</v>
      </c>
    </row>
    <row r="5" spans="1:6" s="255" customFormat="1" ht="12" customHeight="1" x14ac:dyDescent="0.2">
      <c r="A5" s="310" t="s">
        <v>932</v>
      </c>
      <c r="B5" s="435"/>
      <c r="C5" s="434"/>
      <c r="D5" s="313" t="s">
        <v>924</v>
      </c>
      <c r="E5" s="312">
        <v>515.82321460360004</v>
      </c>
      <c r="F5" s="433"/>
    </row>
    <row r="6" spans="1:6" s="255" customFormat="1" ht="12" customHeight="1" x14ac:dyDescent="0.2">
      <c r="A6" s="310" t="s">
        <v>933</v>
      </c>
      <c r="B6" s="435"/>
      <c r="C6" s="434"/>
      <c r="D6" s="313" t="s">
        <v>925</v>
      </c>
      <c r="E6" s="312">
        <v>620.53974909520002</v>
      </c>
      <c r="F6" s="433"/>
    </row>
    <row r="7" spans="1:6" s="255" customFormat="1" ht="12" customHeight="1" x14ac:dyDescent="0.2">
      <c r="A7" s="310" t="s">
        <v>934</v>
      </c>
      <c r="B7" s="435"/>
      <c r="C7" s="434"/>
      <c r="D7" s="313" t="s">
        <v>926</v>
      </c>
      <c r="E7" s="312">
        <v>426.62559582079996</v>
      </c>
      <c r="F7" s="433"/>
    </row>
    <row r="8" spans="1:6" s="255" customFormat="1" ht="12" customHeight="1" x14ac:dyDescent="0.2">
      <c r="A8" s="310" t="s">
        <v>935</v>
      </c>
      <c r="B8" s="435"/>
      <c r="C8" s="434"/>
      <c r="D8" s="313" t="s">
        <v>927</v>
      </c>
      <c r="E8" s="312">
        <v>337.19904893360001</v>
      </c>
      <c r="F8" s="433"/>
    </row>
    <row r="9" spans="1:6" s="255" customFormat="1" ht="12" customHeight="1" x14ac:dyDescent="0.2">
      <c r="A9" s="310" t="s">
        <v>936</v>
      </c>
      <c r="B9" s="435"/>
      <c r="C9" s="434"/>
      <c r="D9" s="313" t="s">
        <v>846</v>
      </c>
      <c r="E9" s="312">
        <v>422.64947611280002</v>
      </c>
      <c r="F9" s="433"/>
    </row>
    <row r="10" spans="1:6" s="255" customFormat="1" ht="12" customHeight="1" x14ac:dyDescent="0.2">
      <c r="A10" s="310" t="s">
        <v>937</v>
      </c>
      <c r="B10" s="435"/>
      <c r="C10" s="434"/>
      <c r="D10" s="313" t="s">
        <v>847</v>
      </c>
      <c r="E10" s="312">
        <v>281.48517763119997</v>
      </c>
      <c r="F10" s="433"/>
    </row>
    <row r="11" spans="1:6" s="255" customFormat="1" ht="12" customHeight="1" x14ac:dyDescent="0.2">
      <c r="A11" s="310" t="s">
        <v>938</v>
      </c>
      <c r="B11" s="435"/>
      <c r="C11" s="434"/>
      <c r="D11" s="313" t="s">
        <v>848</v>
      </c>
      <c r="E11" s="312">
        <v>211.32473805640001</v>
      </c>
      <c r="F11" s="433"/>
    </row>
    <row r="12" spans="1:6" s="255" customFormat="1" ht="12" customHeight="1" x14ac:dyDescent="0.2">
      <c r="A12" s="310" t="s">
        <v>939</v>
      </c>
      <c r="B12" s="435" t="s">
        <v>928</v>
      </c>
      <c r="C12" s="434"/>
      <c r="D12" s="311" t="s">
        <v>923</v>
      </c>
      <c r="E12" s="312">
        <v>344.91031139759997</v>
      </c>
      <c r="F12" s="433"/>
    </row>
    <row r="13" spans="1:6" s="255" customFormat="1" ht="12" customHeight="1" x14ac:dyDescent="0.2">
      <c r="A13" s="310" t="s">
        <v>940</v>
      </c>
      <c r="B13" s="435"/>
      <c r="C13" s="434"/>
      <c r="D13" s="313" t="s">
        <v>924</v>
      </c>
      <c r="E13" s="312">
        <v>515.82321460360004</v>
      </c>
      <c r="F13" s="433"/>
    </row>
    <row r="14" spans="1:6" s="255" customFormat="1" ht="12" customHeight="1" x14ac:dyDescent="0.2">
      <c r="A14" s="310" t="s">
        <v>941</v>
      </c>
      <c r="B14" s="435"/>
      <c r="C14" s="434"/>
      <c r="D14" s="313" t="s">
        <v>925</v>
      </c>
      <c r="E14" s="312">
        <v>620.53974909520002</v>
      </c>
      <c r="F14" s="433"/>
    </row>
    <row r="15" spans="1:6" s="255" customFormat="1" ht="12" customHeight="1" x14ac:dyDescent="0.2">
      <c r="A15" s="310" t="s">
        <v>942</v>
      </c>
      <c r="B15" s="435"/>
      <c r="C15" s="434"/>
      <c r="D15" s="313" t="s">
        <v>926</v>
      </c>
      <c r="E15" s="312">
        <v>426.62559582079996</v>
      </c>
      <c r="F15" s="433"/>
    </row>
    <row r="16" spans="1:6" s="255" customFormat="1" ht="12" customHeight="1" x14ac:dyDescent="0.2">
      <c r="A16" s="310" t="s">
        <v>943</v>
      </c>
      <c r="B16" s="435"/>
      <c r="C16" s="434"/>
      <c r="D16" s="313" t="s">
        <v>927</v>
      </c>
      <c r="E16" s="312">
        <v>337.19904893360001</v>
      </c>
      <c r="F16" s="433"/>
    </row>
    <row r="17" spans="1:6" s="255" customFormat="1" ht="12" customHeight="1" x14ac:dyDescent="0.2">
      <c r="A17" s="310" t="s">
        <v>936</v>
      </c>
      <c r="B17" s="435"/>
      <c r="C17" s="434"/>
      <c r="D17" s="313" t="s">
        <v>846</v>
      </c>
      <c r="E17" s="312">
        <v>422.64947611280002</v>
      </c>
      <c r="F17" s="433"/>
    </row>
    <row r="18" spans="1:6" s="255" customFormat="1" ht="12" customHeight="1" x14ac:dyDescent="0.2">
      <c r="A18" s="310" t="s">
        <v>937</v>
      </c>
      <c r="B18" s="435"/>
      <c r="C18" s="434"/>
      <c r="D18" s="313" t="s">
        <v>847</v>
      </c>
      <c r="E18" s="312">
        <v>281.48517763119997</v>
      </c>
      <c r="F18" s="433"/>
    </row>
    <row r="19" spans="1:6" s="255" customFormat="1" ht="12" customHeight="1" x14ac:dyDescent="0.2">
      <c r="A19" s="310" t="s">
        <v>938</v>
      </c>
      <c r="B19" s="435"/>
      <c r="C19" s="434"/>
      <c r="D19" s="313" t="s">
        <v>848</v>
      </c>
      <c r="E19" s="312">
        <v>211.32473805640001</v>
      </c>
      <c r="F19" s="433"/>
    </row>
    <row r="20" spans="1:6" s="256" customFormat="1" ht="12" customHeight="1" x14ac:dyDescent="0.2">
      <c r="A20" s="310" t="s">
        <v>944</v>
      </c>
      <c r="B20" s="435" t="s">
        <v>929</v>
      </c>
      <c r="C20" s="434"/>
      <c r="D20" s="311" t="s">
        <v>923</v>
      </c>
      <c r="E20" s="312">
        <v>155.20964012892</v>
      </c>
      <c r="F20" s="433"/>
    </row>
    <row r="21" spans="1:6" s="256" customFormat="1" ht="12" customHeight="1" x14ac:dyDescent="0.2">
      <c r="A21" s="310" t="s">
        <v>945</v>
      </c>
      <c r="B21" s="435"/>
      <c r="C21" s="434"/>
      <c r="D21" s="314" t="s">
        <v>924</v>
      </c>
      <c r="E21" s="312">
        <v>232.12044657162002</v>
      </c>
      <c r="F21" s="433"/>
    </row>
    <row r="22" spans="1:6" s="256" customFormat="1" ht="12" customHeight="1" x14ac:dyDescent="0.2">
      <c r="A22" s="310" t="s">
        <v>946</v>
      </c>
      <c r="B22" s="435"/>
      <c r="C22" s="434"/>
      <c r="D22" s="314" t="s">
        <v>925</v>
      </c>
      <c r="E22" s="312">
        <v>279.24288709284002</v>
      </c>
      <c r="F22" s="433"/>
    </row>
    <row r="23" spans="1:6" s="256" customFormat="1" ht="12" customHeight="1" x14ac:dyDescent="0.2">
      <c r="A23" s="310" t="s">
        <v>947</v>
      </c>
      <c r="B23" s="435"/>
      <c r="C23" s="434"/>
      <c r="D23" s="314" t="s">
        <v>926</v>
      </c>
      <c r="E23" s="312">
        <v>191.98151811936</v>
      </c>
      <c r="F23" s="433"/>
    </row>
    <row r="24" spans="1:6" s="256" customFormat="1" ht="12" customHeight="1" x14ac:dyDescent="0.2">
      <c r="A24" s="310" t="s">
        <v>948</v>
      </c>
      <c r="B24" s="435"/>
      <c r="C24" s="434"/>
      <c r="D24" s="314" t="s">
        <v>927</v>
      </c>
      <c r="E24" s="312">
        <v>151.73957202012002</v>
      </c>
      <c r="F24" s="433"/>
    </row>
    <row r="25" spans="1:6" s="256" customFormat="1" ht="12" customHeight="1" x14ac:dyDescent="0.2">
      <c r="A25" s="310" t="s">
        <v>949</v>
      </c>
      <c r="B25" s="435"/>
      <c r="C25" s="434"/>
      <c r="D25" s="313" t="s">
        <v>846</v>
      </c>
      <c r="E25" s="312">
        <v>190.19226425075999</v>
      </c>
      <c r="F25" s="433"/>
    </row>
    <row r="26" spans="1:6" s="256" customFormat="1" ht="12" customHeight="1" x14ac:dyDescent="0.2">
      <c r="A26" s="310" t="s">
        <v>950</v>
      </c>
      <c r="B26" s="435"/>
      <c r="C26" s="434"/>
      <c r="D26" s="313" t="s">
        <v>847</v>
      </c>
      <c r="E26" s="312">
        <v>126.66832993404</v>
      </c>
      <c r="F26" s="433"/>
    </row>
    <row r="27" spans="1:6" s="256" customFormat="1" ht="12" customHeight="1" x14ac:dyDescent="0.2">
      <c r="A27" s="310" t="s">
        <v>951</v>
      </c>
      <c r="B27" s="435"/>
      <c r="C27" s="434"/>
      <c r="D27" s="313" t="s">
        <v>848</v>
      </c>
      <c r="E27" s="312">
        <v>95.096132125379995</v>
      </c>
      <c r="F27" s="433"/>
    </row>
    <row r="28" spans="1:6" s="256" customFormat="1" ht="24" customHeight="1" x14ac:dyDescent="0.2">
      <c r="A28" s="310" t="s">
        <v>952</v>
      </c>
      <c r="B28" s="315" t="s">
        <v>1173</v>
      </c>
      <c r="C28" s="434"/>
      <c r="D28" s="316" t="s">
        <v>923</v>
      </c>
      <c r="E28" s="312">
        <v>344.91031139759997</v>
      </c>
      <c r="F28" s="433"/>
    </row>
    <row r="29" spans="1:6" s="256" customFormat="1" ht="12.75" customHeight="1" x14ac:dyDescent="0.2">
      <c r="A29" s="310" t="s">
        <v>982</v>
      </c>
      <c r="B29" s="435" t="s">
        <v>983</v>
      </c>
      <c r="C29" s="434" t="s">
        <v>170</v>
      </c>
      <c r="D29" s="311" t="s">
        <v>923</v>
      </c>
      <c r="E29" s="312">
        <v>783.80163407520001</v>
      </c>
      <c r="F29" s="433"/>
    </row>
    <row r="30" spans="1:6" s="256" customFormat="1" ht="12.75" customHeight="1" x14ac:dyDescent="0.2">
      <c r="A30" s="310" t="s">
        <v>984</v>
      </c>
      <c r="B30" s="435"/>
      <c r="C30" s="434"/>
      <c r="D30" s="314" t="s">
        <v>924</v>
      </c>
      <c r="E30" s="312">
        <v>1074.516228968</v>
      </c>
      <c r="F30" s="433"/>
    </row>
    <row r="31" spans="1:6" s="256" customFormat="1" ht="15" customHeight="1" x14ac:dyDescent="0.2">
      <c r="A31" s="310" t="s">
        <v>987</v>
      </c>
      <c r="B31" s="435" t="s">
        <v>988</v>
      </c>
      <c r="C31" s="434"/>
      <c r="D31" s="311" t="s">
        <v>923</v>
      </c>
      <c r="E31" s="312">
        <v>783.80163407520001</v>
      </c>
      <c r="F31" s="433"/>
    </row>
    <row r="32" spans="1:6" s="256" customFormat="1" ht="12.75" customHeight="1" x14ac:dyDescent="0.2">
      <c r="A32" s="310" t="s">
        <v>989</v>
      </c>
      <c r="B32" s="435"/>
      <c r="C32" s="434"/>
      <c r="D32" s="314" t="s">
        <v>924</v>
      </c>
      <c r="E32" s="312">
        <v>1074.516228968</v>
      </c>
      <c r="F32" s="433"/>
    </row>
    <row r="33" spans="1:6" s="256" customFormat="1" ht="24.75" customHeight="1" x14ac:dyDescent="0.2">
      <c r="A33" s="310" t="s">
        <v>992</v>
      </c>
      <c r="B33" s="315" t="s">
        <v>1173</v>
      </c>
      <c r="C33" s="434"/>
      <c r="D33" s="317" t="s">
        <v>923</v>
      </c>
      <c r="E33" s="312">
        <v>783.80163407520001</v>
      </c>
      <c r="F33" s="433"/>
    </row>
    <row r="34" spans="1:6" s="256" customFormat="1" ht="22.5" customHeight="1" x14ac:dyDescent="0.2">
      <c r="A34" s="310" t="s">
        <v>985</v>
      </c>
      <c r="B34" s="302" t="s">
        <v>1054</v>
      </c>
      <c r="C34" s="434" t="s">
        <v>14</v>
      </c>
      <c r="D34" s="311" t="s">
        <v>923</v>
      </c>
      <c r="E34" s="312">
        <v>1242.7301903116002</v>
      </c>
      <c r="F34" s="433"/>
    </row>
    <row r="35" spans="1:6" s="256" customFormat="1" ht="29.25" customHeight="1" x14ac:dyDescent="0.2">
      <c r="A35" s="310" t="s">
        <v>990</v>
      </c>
      <c r="B35" s="302" t="s">
        <v>1056</v>
      </c>
      <c r="C35" s="434"/>
      <c r="D35" s="311" t="s">
        <v>923</v>
      </c>
      <c r="E35" s="312">
        <v>1242.7301903116002</v>
      </c>
      <c r="F35" s="433"/>
    </row>
    <row r="36" spans="1:6" s="256" customFormat="1" ht="22.5" customHeight="1" x14ac:dyDescent="0.2">
      <c r="A36" s="310" t="s">
        <v>986</v>
      </c>
      <c r="B36" s="302" t="s">
        <v>1055</v>
      </c>
      <c r="C36" s="434" t="s">
        <v>215</v>
      </c>
      <c r="D36" s="311" t="s">
        <v>923</v>
      </c>
      <c r="E36" s="312">
        <v>1703.0564128696001</v>
      </c>
      <c r="F36" s="433"/>
    </row>
    <row r="37" spans="1:6" s="256" customFormat="1" ht="30" customHeight="1" x14ac:dyDescent="0.2">
      <c r="A37" s="310" t="s">
        <v>991</v>
      </c>
      <c r="B37" s="302" t="s">
        <v>988</v>
      </c>
      <c r="C37" s="434"/>
      <c r="D37" s="311" t="s">
        <v>923</v>
      </c>
      <c r="E37" s="312">
        <v>1703.0564128696001</v>
      </c>
      <c r="F37" s="433"/>
    </row>
    <row r="38" spans="1:6" ht="12" customHeight="1" x14ac:dyDescent="0.2">
      <c r="B38" s="233" t="s">
        <v>852</v>
      </c>
      <c r="C38" s="226"/>
      <c r="D38" s="236"/>
      <c r="E38" s="257"/>
      <c r="F38" s="257"/>
    </row>
    <row r="39" spans="1:6" s="257" customFormat="1" ht="12" customHeight="1" x14ac:dyDescent="0.2">
      <c r="A39" s="229"/>
      <c r="B39" s="229" t="s">
        <v>1133</v>
      </c>
      <c r="D39" s="240"/>
      <c r="E39" s="240"/>
    </row>
    <row r="40" spans="1:6" ht="12" customHeight="1" x14ac:dyDescent="0.2">
      <c r="A40" s="219"/>
      <c r="B40" s="232" t="s">
        <v>1129</v>
      </c>
      <c r="C40" s="224"/>
      <c r="D40" s="241"/>
      <c r="E40" s="229"/>
      <c r="F40" s="242"/>
    </row>
  </sheetData>
  <mergeCells count="12">
    <mergeCell ref="A1:F1"/>
    <mergeCell ref="A2:F2"/>
    <mergeCell ref="F4:F37"/>
    <mergeCell ref="C36:C37"/>
    <mergeCell ref="B29:B30"/>
    <mergeCell ref="B31:B32"/>
    <mergeCell ref="C29:C33"/>
    <mergeCell ref="C34:C35"/>
    <mergeCell ref="B4:B11"/>
    <mergeCell ref="C4:C28"/>
    <mergeCell ref="B12:B19"/>
    <mergeCell ref="B20:B27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scale="77" fitToHeight="0" orientation="portrait" verticalDpi="4294967294" r:id="rId1"/>
  <headerFooter alignWithMargins="0">
    <oddHeader xml:space="preserve">&amp;C&amp;K000000
</oddHeader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36"/>
  <sheetViews>
    <sheetView zoomScale="102" workbookViewId="0">
      <selection activeCell="N28" sqref="N28"/>
    </sheetView>
  </sheetViews>
  <sheetFormatPr defaultColWidth="8.85546875" defaultRowHeight="12.75" x14ac:dyDescent="0.2"/>
  <cols>
    <col min="1" max="1" width="8" style="4" customWidth="1"/>
    <col min="2" max="2" width="11" style="4" customWidth="1"/>
    <col min="3" max="3" width="4.7109375" style="4" customWidth="1"/>
    <col min="4" max="4" width="7.42578125" style="4" customWidth="1"/>
    <col min="5" max="5" width="6.7109375" style="4" customWidth="1"/>
    <col min="6" max="6" width="8.7109375" style="4" customWidth="1"/>
    <col min="7" max="7" width="7.28515625" style="4" customWidth="1"/>
    <col min="8" max="8" width="9.140625" style="4" customWidth="1"/>
    <col min="9" max="9" width="10.28515625" style="4" customWidth="1"/>
    <col min="10" max="10" width="9.28515625" style="4" customWidth="1"/>
    <col min="11" max="11" width="11.140625" style="4" customWidth="1"/>
    <col min="12" max="12" width="8.7109375" style="4" customWidth="1"/>
    <col min="13" max="13" width="12.140625" style="4" customWidth="1"/>
    <col min="14" max="14" width="13.7109375" style="4" customWidth="1"/>
    <col min="15" max="16384" width="8.85546875" style="4"/>
  </cols>
  <sheetData>
    <row r="1" spans="1:14" ht="58.9" customHeight="1" x14ac:dyDescent="0.2"/>
    <row r="2" spans="1:14" ht="24" customHeight="1" x14ac:dyDescent="0.25">
      <c r="A2" s="562" t="s">
        <v>510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4"/>
    </row>
    <row r="3" spans="1:14" ht="22.15" customHeight="1" x14ac:dyDescent="0.2">
      <c r="A3" s="565" t="s">
        <v>480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7"/>
    </row>
    <row r="4" spans="1:14" ht="17.45" customHeight="1" x14ac:dyDescent="0.2">
      <c r="A4" s="568" t="s">
        <v>0</v>
      </c>
      <c r="B4" s="570" t="s">
        <v>1</v>
      </c>
      <c r="C4" s="571"/>
      <c r="D4" s="570" t="s">
        <v>481</v>
      </c>
      <c r="E4" s="566"/>
      <c r="F4" s="566"/>
      <c r="G4" s="571"/>
      <c r="H4" s="54" t="s">
        <v>482</v>
      </c>
      <c r="I4" s="55"/>
      <c r="J4" s="573" t="s">
        <v>483</v>
      </c>
      <c r="K4" s="574"/>
      <c r="L4" s="573" t="s">
        <v>484</v>
      </c>
      <c r="M4" s="575"/>
      <c r="N4" s="576"/>
    </row>
    <row r="5" spans="1:14" ht="18.600000000000001" customHeight="1" x14ac:dyDescent="0.2">
      <c r="A5" s="569"/>
      <c r="B5" s="60" t="s">
        <v>485</v>
      </c>
      <c r="C5" s="60" t="s">
        <v>486</v>
      </c>
      <c r="D5" s="61" t="s">
        <v>487</v>
      </c>
      <c r="E5" s="62" t="s">
        <v>488</v>
      </c>
      <c r="F5" s="63" t="s">
        <v>489</v>
      </c>
      <c r="G5" s="64" t="s">
        <v>490</v>
      </c>
      <c r="H5" s="65" t="s">
        <v>493</v>
      </c>
      <c r="I5" s="59" t="s">
        <v>479</v>
      </c>
      <c r="J5" s="68" t="s">
        <v>493</v>
      </c>
      <c r="K5" s="111" t="s">
        <v>479</v>
      </c>
      <c r="L5" s="67" t="s">
        <v>2</v>
      </c>
      <c r="M5" s="65" t="s">
        <v>144</v>
      </c>
      <c r="N5" s="66" t="s">
        <v>479</v>
      </c>
    </row>
    <row r="6" spans="1:14" x14ac:dyDescent="0.2">
      <c r="A6" s="70" t="s">
        <v>5</v>
      </c>
      <c r="B6" s="71" t="s">
        <v>6</v>
      </c>
      <c r="C6" s="71" t="s">
        <v>19</v>
      </c>
      <c r="D6" s="72">
        <v>5.51</v>
      </c>
      <c r="E6" s="73">
        <v>4.08</v>
      </c>
      <c r="F6" s="73">
        <v>3.63</v>
      </c>
      <c r="G6" s="74">
        <v>6.9</v>
      </c>
      <c r="H6" s="75">
        <v>5.41</v>
      </c>
      <c r="I6" s="76">
        <v>5.41</v>
      </c>
      <c r="J6" s="112">
        <v>19.88</v>
      </c>
      <c r="K6" s="113">
        <v>23.21</v>
      </c>
      <c r="L6" s="114">
        <f>SUM(D6:G6)</f>
        <v>20.119999999999997</v>
      </c>
      <c r="M6" s="114">
        <f>H6+J6+L6</f>
        <v>45.41</v>
      </c>
      <c r="N6" s="80">
        <f>I6+K6+L6</f>
        <v>48.739999999999995</v>
      </c>
    </row>
    <row r="7" spans="1:14" x14ac:dyDescent="0.2">
      <c r="A7" s="81" t="s">
        <v>5</v>
      </c>
      <c r="B7" s="82" t="s">
        <v>6</v>
      </c>
      <c r="C7" s="82" t="s">
        <v>87</v>
      </c>
      <c r="D7" s="72">
        <v>5.51</v>
      </c>
      <c r="E7" s="73">
        <v>4.08</v>
      </c>
      <c r="F7" s="83">
        <v>4.57</v>
      </c>
      <c r="G7" s="84">
        <v>15</v>
      </c>
      <c r="H7" s="75">
        <v>5.41</v>
      </c>
      <c r="I7" s="76">
        <v>5.41</v>
      </c>
      <c r="J7" s="112">
        <v>19.88</v>
      </c>
      <c r="K7" s="113">
        <v>23.21</v>
      </c>
      <c r="L7" s="114">
        <f t="shared" ref="L7:L26" si="0">SUM(D7:G7)</f>
        <v>29.16</v>
      </c>
      <c r="M7" s="114">
        <f t="shared" ref="M7:M26" si="1">H7+J7+L7</f>
        <v>54.45</v>
      </c>
      <c r="N7" s="80">
        <f t="shared" ref="N7:N26" si="2">I7+K7+L7</f>
        <v>57.78</v>
      </c>
    </row>
    <row r="8" spans="1:14" x14ac:dyDescent="0.2">
      <c r="A8" s="81" t="s">
        <v>5</v>
      </c>
      <c r="B8" s="82" t="s">
        <v>7</v>
      </c>
      <c r="C8" s="82">
        <v>25</v>
      </c>
      <c r="D8" s="72">
        <v>5.51</v>
      </c>
      <c r="E8" s="73">
        <v>4.08</v>
      </c>
      <c r="F8" s="83">
        <v>0.56999999999999995</v>
      </c>
      <c r="G8" s="84">
        <v>2.87</v>
      </c>
      <c r="H8" s="75">
        <v>5.41</v>
      </c>
      <c r="I8" s="76">
        <v>5.41</v>
      </c>
      <c r="J8" s="112">
        <v>19.88</v>
      </c>
      <c r="K8" s="113">
        <v>23.21</v>
      </c>
      <c r="L8" s="114">
        <f t="shared" si="0"/>
        <v>13.030000000000001</v>
      </c>
      <c r="M8" s="114">
        <f t="shared" si="1"/>
        <v>38.32</v>
      </c>
      <c r="N8" s="80">
        <f t="shared" si="2"/>
        <v>41.650000000000006</v>
      </c>
    </row>
    <row r="9" spans="1:14" x14ac:dyDescent="0.2">
      <c r="A9" s="81" t="s">
        <v>5</v>
      </c>
      <c r="B9" s="82" t="s">
        <v>7</v>
      </c>
      <c r="C9" s="82">
        <v>32</v>
      </c>
      <c r="D9" s="72">
        <v>5.51</v>
      </c>
      <c r="E9" s="73">
        <v>4.08</v>
      </c>
      <c r="F9" s="83">
        <v>0.75</v>
      </c>
      <c r="G9" s="84">
        <v>6.49</v>
      </c>
      <c r="H9" s="75">
        <v>5.41</v>
      </c>
      <c r="I9" s="76">
        <v>5.41</v>
      </c>
      <c r="J9" s="112">
        <v>19.88</v>
      </c>
      <c r="K9" s="113">
        <v>23.21</v>
      </c>
      <c r="L9" s="114">
        <f t="shared" si="0"/>
        <v>16.829999999999998</v>
      </c>
      <c r="M9" s="114">
        <f t="shared" si="1"/>
        <v>42.12</v>
      </c>
      <c r="N9" s="80">
        <f t="shared" si="2"/>
        <v>45.45</v>
      </c>
    </row>
    <row r="10" spans="1:14" x14ac:dyDescent="0.2">
      <c r="A10" s="81" t="s">
        <v>5</v>
      </c>
      <c r="B10" s="82" t="s">
        <v>7</v>
      </c>
      <c r="C10" s="82">
        <v>40</v>
      </c>
      <c r="D10" s="72">
        <v>5.51</v>
      </c>
      <c r="E10" s="73">
        <v>4.08</v>
      </c>
      <c r="F10" s="83">
        <v>0.75</v>
      </c>
      <c r="G10" s="84">
        <v>8.9700000000000006</v>
      </c>
      <c r="H10" s="75">
        <v>5.41</v>
      </c>
      <c r="I10" s="76">
        <v>5.41</v>
      </c>
      <c r="J10" s="112">
        <v>19.88</v>
      </c>
      <c r="K10" s="113">
        <v>23.21</v>
      </c>
      <c r="L10" s="114">
        <f t="shared" si="0"/>
        <v>19.310000000000002</v>
      </c>
      <c r="M10" s="114">
        <f t="shared" si="1"/>
        <v>44.6</v>
      </c>
      <c r="N10" s="80">
        <f t="shared" si="2"/>
        <v>47.930000000000007</v>
      </c>
    </row>
    <row r="11" spans="1:14" x14ac:dyDescent="0.2">
      <c r="A11" s="81" t="s">
        <v>5</v>
      </c>
      <c r="B11" s="82" t="s">
        <v>8</v>
      </c>
      <c r="C11" s="82">
        <v>50</v>
      </c>
      <c r="D11" s="72">
        <v>5.51</v>
      </c>
      <c r="E11" s="73">
        <v>4.08</v>
      </c>
      <c r="F11" s="83">
        <v>1.44</v>
      </c>
      <c r="G11" s="84">
        <v>11.09</v>
      </c>
      <c r="H11" s="75">
        <v>5.41</v>
      </c>
      <c r="I11" s="76">
        <v>5.41</v>
      </c>
      <c r="J11" s="112">
        <v>19.88</v>
      </c>
      <c r="K11" s="113">
        <v>23.21</v>
      </c>
      <c r="L11" s="114">
        <f t="shared" si="0"/>
        <v>22.119999999999997</v>
      </c>
      <c r="M11" s="114">
        <f t="shared" si="1"/>
        <v>47.41</v>
      </c>
      <c r="N11" s="80">
        <f t="shared" si="2"/>
        <v>50.739999999999995</v>
      </c>
    </row>
    <row r="12" spans="1:14" x14ac:dyDescent="0.2">
      <c r="A12" s="81" t="s">
        <v>5</v>
      </c>
      <c r="B12" s="82" t="s">
        <v>8</v>
      </c>
      <c r="C12" s="82">
        <v>75</v>
      </c>
      <c r="D12" s="85">
        <v>9.4700000000000006</v>
      </c>
      <c r="E12" s="83">
        <v>7.01</v>
      </c>
      <c r="F12" s="83">
        <v>1.5</v>
      </c>
      <c r="G12" s="84">
        <v>24.66</v>
      </c>
      <c r="H12" s="86">
        <v>6.18</v>
      </c>
      <c r="I12" s="87">
        <v>6.18</v>
      </c>
      <c r="J12" s="115">
        <v>22.64</v>
      </c>
      <c r="K12" s="116">
        <v>26.45</v>
      </c>
      <c r="L12" s="114">
        <f t="shared" si="0"/>
        <v>42.64</v>
      </c>
      <c r="M12" s="114">
        <f t="shared" si="1"/>
        <v>71.460000000000008</v>
      </c>
      <c r="N12" s="80">
        <f t="shared" si="2"/>
        <v>75.27</v>
      </c>
    </row>
    <row r="13" spans="1:14" x14ac:dyDescent="0.2">
      <c r="A13" s="81" t="s">
        <v>5</v>
      </c>
      <c r="B13" s="82" t="s">
        <v>9</v>
      </c>
      <c r="C13" s="82">
        <v>100</v>
      </c>
      <c r="D13" s="85">
        <v>9.4700000000000006</v>
      </c>
      <c r="E13" s="83">
        <v>7.01</v>
      </c>
      <c r="F13" s="83">
        <v>1.52</v>
      </c>
      <c r="G13" s="84">
        <v>51.14</v>
      </c>
      <c r="H13" s="86">
        <v>6.18</v>
      </c>
      <c r="I13" s="87">
        <v>6.18</v>
      </c>
      <c r="J13" s="115">
        <v>22.64</v>
      </c>
      <c r="K13" s="116">
        <v>26.45</v>
      </c>
      <c r="L13" s="114">
        <f t="shared" si="0"/>
        <v>69.14</v>
      </c>
      <c r="M13" s="114">
        <f t="shared" si="1"/>
        <v>97.960000000000008</v>
      </c>
      <c r="N13" s="80">
        <f t="shared" si="2"/>
        <v>101.77</v>
      </c>
    </row>
    <row r="14" spans="1:14" x14ac:dyDescent="0.2">
      <c r="A14" s="81" t="s">
        <v>5</v>
      </c>
      <c r="B14" s="82" t="s">
        <v>10</v>
      </c>
      <c r="C14" s="82">
        <v>50</v>
      </c>
      <c r="D14" s="85">
        <v>5.51</v>
      </c>
      <c r="E14" s="83">
        <v>4.08</v>
      </c>
      <c r="F14" s="83">
        <v>1.44</v>
      </c>
      <c r="G14" s="84">
        <v>15.25</v>
      </c>
      <c r="H14" s="75">
        <v>5.41</v>
      </c>
      <c r="I14" s="76">
        <v>5.41</v>
      </c>
      <c r="J14" s="112">
        <v>19.88</v>
      </c>
      <c r="K14" s="113">
        <v>23.21</v>
      </c>
      <c r="L14" s="114">
        <f t="shared" si="0"/>
        <v>26.28</v>
      </c>
      <c r="M14" s="114">
        <f t="shared" si="1"/>
        <v>51.57</v>
      </c>
      <c r="N14" s="80">
        <f t="shared" si="2"/>
        <v>54.900000000000006</v>
      </c>
    </row>
    <row r="15" spans="1:14" x14ac:dyDescent="0.2">
      <c r="A15" s="81" t="s">
        <v>5</v>
      </c>
      <c r="B15" s="82" t="s">
        <v>10</v>
      </c>
      <c r="C15" s="82">
        <v>75</v>
      </c>
      <c r="D15" s="85">
        <v>9.4700000000000006</v>
      </c>
      <c r="E15" s="83">
        <v>7.01</v>
      </c>
      <c r="F15" s="83">
        <v>1.5</v>
      </c>
      <c r="G15" s="84">
        <v>29.88</v>
      </c>
      <c r="H15" s="86">
        <v>6.18</v>
      </c>
      <c r="I15" s="87">
        <v>6.18</v>
      </c>
      <c r="J15" s="115">
        <v>22.64</v>
      </c>
      <c r="K15" s="116">
        <v>26.45</v>
      </c>
      <c r="L15" s="114">
        <f t="shared" si="0"/>
        <v>47.86</v>
      </c>
      <c r="M15" s="114">
        <f t="shared" si="1"/>
        <v>76.680000000000007</v>
      </c>
      <c r="N15" s="80">
        <f t="shared" si="2"/>
        <v>80.489999999999995</v>
      </c>
    </row>
    <row r="16" spans="1:14" x14ac:dyDescent="0.2">
      <c r="A16" s="81" t="s">
        <v>5</v>
      </c>
      <c r="B16" s="82" t="s">
        <v>10</v>
      </c>
      <c r="C16" s="82">
        <v>100</v>
      </c>
      <c r="D16" s="85">
        <v>9.4700000000000006</v>
      </c>
      <c r="E16" s="83">
        <v>7.01</v>
      </c>
      <c r="F16" s="83">
        <v>1.52</v>
      </c>
      <c r="G16" s="84">
        <v>49.21</v>
      </c>
      <c r="H16" s="86">
        <v>6.18</v>
      </c>
      <c r="I16" s="87">
        <v>6.18</v>
      </c>
      <c r="J16" s="115">
        <v>22.64</v>
      </c>
      <c r="K16" s="116">
        <v>26.45</v>
      </c>
      <c r="L16" s="114">
        <f t="shared" si="0"/>
        <v>67.210000000000008</v>
      </c>
      <c r="M16" s="114">
        <f t="shared" si="1"/>
        <v>96.03</v>
      </c>
      <c r="N16" s="80">
        <f t="shared" si="2"/>
        <v>99.84</v>
      </c>
    </row>
    <row r="17" spans="1:14" x14ac:dyDescent="0.2">
      <c r="A17" s="81" t="s">
        <v>5</v>
      </c>
      <c r="B17" s="82" t="s">
        <v>11</v>
      </c>
      <c r="C17" s="82">
        <v>100</v>
      </c>
      <c r="D17" s="85">
        <v>9.4700000000000006</v>
      </c>
      <c r="E17" s="83">
        <v>7.01</v>
      </c>
      <c r="F17" s="83">
        <v>1.52</v>
      </c>
      <c r="G17" s="84">
        <v>32.880000000000003</v>
      </c>
      <c r="H17" s="86">
        <v>6.18</v>
      </c>
      <c r="I17" s="87">
        <v>6.18</v>
      </c>
      <c r="J17" s="115">
        <v>22.64</v>
      </c>
      <c r="K17" s="116">
        <v>26.45</v>
      </c>
      <c r="L17" s="114">
        <f t="shared" si="0"/>
        <v>50.88</v>
      </c>
      <c r="M17" s="114">
        <f t="shared" si="1"/>
        <v>79.7</v>
      </c>
      <c r="N17" s="80">
        <f t="shared" si="2"/>
        <v>83.509999999999991</v>
      </c>
    </row>
    <row r="18" spans="1:14" x14ac:dyDescent="0.2">
      <c r="A18" s="81" t="s">
        <v>5</v>
      </c>
      <c r="B18" s="82" t="s">
        <v>11</v>
      </c>
      <c r="C18" s="82">
        <v>150</v>
      </c>
      <c r="D18" s="85">
        <v>3.52</v>
      </c>
      <c r="E18" s="83">
        <v>8.41</v>
      </c>
      <c r="F18" s="83">
        <v>2.4300000000000002</v>
      </c>
      <c r="G18" s="84">
        <v>71.349999999999994</v>
      </c>
      <c r="H18" s="86">
        <v>6.18</v>
      </c>
      <c r="I18" s="87">
        <v>6.18</v>
      </c>
      <c r="J18" s="115">
        <v>22.64</v>
      </c>
      <c r="K18" s="116">
        <v>26.45</v>
      </c>
      <c r="L18" s="114">
        <f t="shared" si="0"/>
        <v>85.71</v>
      </c>
      <c r="M18" s="114">
        <f t="shared" si="1"/>
        <v>114.53</v>
      </c>
      <c r="N18" s="80">
        <f t="shared" si="2"/>
        <v>118.33999999999999</v>
      </c>
    </row>
    <row r="19" spans="1:14" x14ac:dyDescent="0.2">
      <c r="A19" s="81" t="s">
        <v>5</v>
      </c>
      <c r="B19" s="82" t="s">
        <v>12</v>
      </c>
      <c r="C19" s="82">
        <v>80</v>
      </c>
      <c r="D19" s="85">
        <v>9.4700000000000006</v>
      </c>
      <c r="E19" s="83">
        <v>7.01</v>
      </c>
      <c r="F19" s="83">
        <v>1.79</v>
      </c>
      <c r="G19" s="84">
        <v>131.47</v>
      </c>
      <c r="H19" s="86">
        <v>6.18</v>
      </c>
      <c r="I19" s="87">
        <v>6.18</v>
      </c>
      <c r="J19" s="115">
        <v>22.64</v>
      </c>
      <c r="K19" s="116">
        <v>26.45</v>
      </c>
      <c r="L19" s="114">
        <f t="shared" si="0"/>
        <v>149.74</v>
      </c>
      <c r="M19" s="114">
        <f t="shared" si="1"/>
        <v>178.56</v>
      </c>
      <c r="N19" s="80">
        <f t="shared" si="2"/>
        <v>182.37</v>
      </c>
    </row>
    <row r="20" spans="1:14" x14ac:dyDescent="0.2">
      <c r="A20" s="81" t="s">
        <v>5</v>
      </c>
      <c r="B20" s="82" t="s">
        <v>12</v>
      </c>
      <c r="C20" s="82">
        <v>100</v>
      </c>
      <c r="D20" s="85">
        <v>9.4700000000000006</v>
      </c>
      <c r="E20" s="83">
        <v>7.01</v>
      </c>
      <c r="F20" s="83">
        <v>2.0299999999999998</v>
      </c>
      <c r="G20" s="84">
        <v>188.4</v>
      </c>
      <c r="H20" s="86">
        <v>6.18</v>
      </c>
      <c r="I20" s="87">
        <v>6.18</v>
      </c>
      <c r="J20" s="115">
        <v>22.64</v>
      </c>
      <c r="K20" s="116">
        <v>26.45</v>
      </c>
      <c r="L20" s="114">
        <f t="shared" si="0"/>
        <v>206.91</v>
      </c>
      <c r="M20" s="114">
        <f t="shared" si="1"/>
        <v>235.73</v>
      </c>
      <c r="N20" s="80">
        <f t="shared" si="2"/>
        <v>239.54</v>
      </c>
    </row>
    <row r="21" spans="1:14" x14ac:dyDescent="0.2">
      <c r="A21" s="81" t="s">
        <v>5</v>
      </c>
      <c r="B21" s="82" t="s">
        <v>12</v>
      </c>
      <c r="C21" s="82">
        <v>150</v>
      </c>
      <c r="D21" s="85">
        <v>3.52</v>
      </c>
      <c r="E21" s="83">
        <v>8.41</v>
      </c>
      <c r="F21" s="83">
        <v>3.76</v>
      </c>
      <c r="G21" s="84">
        <v>239.01</v>
      </c>
      <c r="H21" s="86">
        <v>6.18</v>
      </c>
      <c r="I21" s="87">
        <v>6.18</v>
      </c>
      <c r="J21" s="115">
        <v>22.64</v>
      </c>
      <c r="K21" s="116">
        <v>26.45</v>
      </c>
      <c r="L21" s="114">
        <f t="shared" si="0"/>
        <v>254.7</v>
      </c>
      <c r="M21" s="114">
        <f t="shared" si="1"/>
        <v>283.52</v>
      </c>
      <c r="N21" s="80">
        <f t="shared" si="2"/>
        <v>287.33</v>
      </c>
    </row>
    <row r="22" spans="1:14" x14ac:dyDescent="0.2">
      <c r="A22" s="81" t="s">
        <v>5</v>
      </c>
      <c r="B22" s="82" t="s">
        <v>12</v>
      </c>
      <c r="C22" s="82">
        <v>200</v>
      </c>
      <c r="D22" s="85">
        <v>5.28</v>
      </c>
      <c r="E22" s="83">
        <v>12.61</v>
      </c>
      <c r="F22" s="83">
        <v>5.03</v>
      </c>
      <c r="G22" s="84">
        <v>312.60000000000002</v>
      </c>
      <c r="H22" s="86">
        <v>6.95</v>
      </c>
      <c r="I22" s="87">
        <v>6.95</v>
      </c>
      <c r="J22" s="115">
        <v>25.54</v>
      </c>
      <c r="K22" s="116">
        <v>29.82</v>
      </c>
      <c r="L22" s="114">
        <f t="shared" si="0"/>
        <v>335.52000000000004</v>
      </c>
      <c r="M22" s="114">
        <f t="shared" si="1"/>
        <v>368.01000000000005</v>
      </c>
      <c r="N22" s="80">
        <f t="shared" si="2"/>
        <v>372.29</v>
      </c>
    </row>
    <row r="23" spans="1:14" x14ac:dyDescent="0.2">
      <c r="A23" s="81" t="s">
        <v>5</v>
      </c>
      <c r="B23" s="82" t="s">
        <v>13</v>
      </c>
      <c r="C23" s="82" t="s">
        <v>170</v>
      </c>
      <c r="D23" s="85">
        <v>5.51</v>
      </c>
      <c r="E23" s="83">
        <v>4.08</v>
      </c>
      <c r="F23" s="83">
        <v>3.63</v>
      </c>
      <c r="G23" s="84">
        <v>22.01</v>
      </c>
      <c r="H23" s="75">
        <v>5.41</v>
      </c>
      <c r="I23" s="76">
        <v>5.41</v>
      </c>
      <c r="J23" s="112">
        <v>19.88</v>
      </c>
      <c r="K23" s="113">
        <v>23.21</v>
      </c>
      <c r="L23" s="114">
        <f t="shared" si="0"/>
        <v>35.230000000000004</v>
      </c>
      <c r="M23" s="114">
        <f t="shared" si="1"/>
        <v>60.52</v>
      </c>
      <c r="N23" s="80">
        <f t="shared" si="2"/>
        <v>63.850000000000009</v>
      </c>
    </row>
    <row r="24" spans="1:14" x14ac:dyDescent="0.2">
      <c r="A24" s="81" t="s">
        <v>5</v>
      </c>
      <c r="B24" s="82" t="s">
        <v>13</v>
      </c>
      <c r="C24" s="82" t="s">
        <v>14</v>
      </c>
      <c r="D24" s="85">
        <v>5.51</v>
      </c>
      <c r="E24" s="83">
        <v>4.08</v>
      </c>
      <c r="F24" s="83">
        <v>4.29</v>
      </c>
      <c r="G24" s="84">
        <v>30.82</v>
      </c>
      <c r="H24" s="75">
        <v>5.41</v>
      </c>
      <c r="I24" s="76">
        <v>5.41</v>
      </c>
      <c r="J24" s="112">
        <v>19.88</v>
      </c>
      <c r="K24" s="113">
        <v>23.21</v>
      </c>
      <c r="L24" s="114">
        <f t="shared" si="0"/>
        <v>44.7</v>
      </c>
      <c r="M24" s="114">
        <f t="shared" si="1"/>
        <v>69.990000000000009</v>
      </c>
      <c r="N24" s="80">
        <f t="shared" si="2"/>
        <v>73.320000000000007</v>
      </c>
    </row>
    <row r="25" spans="1:14" x14ac:dyDescent="0.2">
      <c r="A25" s="81" t="s">
        <v>5</v>
      </c>
      <c r="B25" s="82" t="s">
        <v>13</v>
      </c>
      <c r="C25" s="82" t="s">
        <v>215</v>
      </c>
      <c r="D25" s="85">
        <v>5.51</v>
      </c>
      <c r="E25" s="83">
        <v>4.08</v>
      </c>
      <c r="F25" s="83">
        <v>5.89</v>
      </c>
      <c r="G25" s="84">
        <v>50.7</v>
      </c>
      <c r="H25" s="75">
        <v>5.41</v>
      </c>
      <c r="I25" s="76">
        <v>5.41</v>
      </c>
      <c r="J25" s="112">
        <v>19.88</v>
      </c>
      <c r="K25" s="113">
        <v>23.21</v>
      </c>
      <c r="L25" s="114">
        <f t="shared" si="0"/>
        <v>66.180000000000007</v>
      </c>
      <c r="M25" s="114">
        <f t="shared" si="1"/>
        <v>91.47</v>
      </c>
      <c r="N25" s="80">
        <f t="shared" si="2"/>
        <v>94.800000000000011</v>
      </c>
    </row>
    <row r="26" spans="1:14" x14ac:dyDescent="0.2">
      <c r="A26" s="89" t="s">
        <v>5</v>
      </c>
      <c r="B26" s="90" t="s">
        <v>13</v>
      </c>
      <c r="C26" s="90" t="s">
        <v>15</v>
      </c>
      <c r="D26" s="91">
        <v>5.51</v>
      </c>
      <c r="E26" s="92">
        <v>4.08</v>
      </c>
      <c r="F26" s="92">
        <v>6.15</v>
      </c>
      <c r="G26" s="93">
        <v>66.010000000000005</v>
      </c>
      <c r="H26" s="91">
        <v>5.41</v>
      </c>
      <c r="I26" s="95">
        <v>5.41</v>
      </c>
      <c r="J26" s="117">
        <v>19.88</v>
      </c>
      <c r="K26" s="118">
        <v>23.21</v>
      </c>
      <c r="L26" s="119">
        <f t="shared" si="0"/>
        <v>81.75</v>
      </c>
      <c r="M26" s="120">
        <f t="shared" si="1"/>
        <v>107.03999999999999</v>
      </c>
      <c r="N26" s="121">
        <f t="shared" si="2"/>
        <v>110.37</v>
      </c>
    </row>
    <row r="27" spans="1:14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</row>
    <row r="28" spans="1:14" x14ac:dyDescent="0.2">
      <c r="A28" s="561" t="s">
        <v>492</v>
      </c>
      <c r="B28" s="561"/>
      <c r="C28" s="561"/>
      <c r="D28" s="561"/>
      <c r="E28" s="99"/>
      <c r="F28" s="99"/>
      <c r="G28" s="99"/>
      <c r="H28" s="100"/>
      <c r="I28" s="100"/>
      <c r="J28" s="100"/>
      <c r="K28" s="100"/>
      <c r="L28" s="100"/>
      <c r="M28" s="100"/>
      <c r="N28" s="101"/>
    </row>
    <row r="29" spans="1:14" x14ac:dyDescent="0.2">
      <c r="A29" s="102"/>
      <c r="B29" s="102"/>
      <c r="C29" s="102"/>
      <c r="D29" s="103"/>
      <c r="E29" s="104"/>
      <c r="F29" s="104"/>
      <c r="G29" s="104"/>
      <c r="H29" s="102"/>
      <c r="I29" s="102"/>
      <c r="J29" s="102"/>
      <c r="K29" s="102"/>
      <c r="L29" s="102"/>
      <c r="M29" s="102"/>
      <c r="N29" s="102"/>
    </row>
    <row r="30" spans="1:14" x14ac:dyDescent="0.2">
      <c r="A30" s="105"/>
      <c r="B30" s="105"/>
      <c r="C30" s="105"/>
      <c r="D30" s="106"/>
      <c r="E30" s="106"/>
      <c r="F30" s="106"/>
      <c r="G30" s="106"/>
      <c r="H30" s="107"/>
      <c r="I30" s="106"/>
      <c r="J30" s="106"/>
      <c r="K30" s="106"/>
      <c r="L30" s="106"/>
      <c r="M30" s="107"/>
      <c r="N30" s="107"/>
    </row>
    <row r="31" spans="1:14" x14ac:dyDescent="0.2">
      <c r="A31" s="105"/>
      <c r="B31" s="105"/>
      <c r="C31" s="105"/>
      <c r="D31" s="106"/>
      <c r="E31" s="106"/>
      <c r="F31" s="106"/>
      <c r="G31" s="106"/>
      <c r="H31" s="107"/>
      <c r="I31" s="106"/>
      <c r="J31" s="106"/>
      <c r="K31" s="106"/>
      <c r="L31" s="106"/>
      <c r="M31" s="107"/>
      <c r="N31" s="107"/>
    </row>
    <row r="32" spans="1:14" x14ac:dyDescent="0.2">
      <c r="A32" s="105"/>
      <c r="B32" s="105"/>
      <c r="C32" s="105"/>
      <c r="D32" s="106"/>
      <c r="E32" s="106"/>
      <c r="F32" s="106"/>
      <c r="G32" s="106"/>
      <c r="H32" s="107"/>
      <c r="I32" s="106"/>
      <c r="J32" s="106"/>
      <c r="K32" s="106"/>
      <c r="L32" s="106"/>
      <c r="M32" s="107"/>
      <c r="N32" s="107"/>
    </row>
    <row r="33" spans="1:14" x14ac:dyDescent="0.2">
      <c r="A33" s="105"/>
      <c r="B33" s="105"/>
      <c r="C33" s="105"/>
      <c r="D33" s="106"/>
      <c r="E33" s="106"/>
      <c r="F33" s="106"/>
      <c r="G33" s="106"/>
      <c r="H33" s="107"/>
      <c r="I33" s="106"/>
      <c r="J33" s="106"/>
      <c r="K33" s="106"/>
      <c r="L33" s="106"/>
      <c r="M33" s="107"/>
      <c r="N33" s="107"/>
    </row>
    <row r="34" spans="1:14" x14ac:dyDescent="0.2">
      <c r="A34" s="105"/>
      <c r="B34" s="105"/>
      <c r="C34" s="105"/>
      <c r="D34" s="106"/>
      <c r="E34" s="106"/>
      <c r="F34" s="106"/>
      <c r="G34" s="106"/>
      <c r="H34" s="107"/>
      <c r="I34" s="106"/>
      <c r="J34" s="106"/>
      <c r="K34" s="106"/>
      <c r="L34" s="106"/>
      <c r="M34" s="107"/>
      <c r="N34" s="107"/>
    </row>
    <row r="35" spans="1:14" x14ac:dyDescent="0.2">
      <c r="A35" s="108"/>
      <c r="B35" s="109"/>
      <c r="C35" s="110"/>
      <c r="D35" s="110"/>
      <c r="E35" s="110"/>
      <c r="F35" s="110"/>
      <c r="G35" s="110"/>
      <c r="H35" s="107"/>
      <c r="I35" s="106"/>
      <c r="J35" s="106"/>
      <c r="K35" s="106"/>
      <c r="L35" s="106"/>
      <c r="M35" s="107"/>
      <c r="N35" s="107"/>
    </row>
    <row r="36" spans="1:14" x14ac:dyDescent="0.2">
      <c r="A36" s="108"/>
      <c r="B36" s="109"/>
      <c r="C36" s="110"/>
      <c r="D36" s="110"/>
      <c r="E36" s="110"/>
      <c r="F36" s="110"/>
      <c r="G36" s="110"/>
      <c r="H36" s="107"/>
      <c r="I36" s="106"/>
      <c r="J36" s="106"/>
      <c r="K36" s="106"/>
      <c r="L36" s="106"/>
      <c r="M36" s="107"/>
      <c r="N36" s="107"/>
    </row>
  </sheetData>
  <mergeCells count="9">
    <mergeCell ref="A27:N27"/>
    <mergeCell ref="A28:D28"/>
    <mergeCell ref="A2:N2"/>
    <mergeCell ref="A3:N3"/>
    <mergeCell ref="A4:A5"/>
    <mergeCell ref="B4:C4"/>
    <mergeCell ref="D4:G4"/>
    <mergeCell ref="J4:K4"/>
    <mergeCell ref="L4:N4"/>
  </mergeCells>
  <phoneticPr fontId="31" type="noConversion"/>
  <printOptions horizontalCentered="1" verticalCentered="1"/>
  <pageMargins left="0.59055118110236227" right="0.59055118110236227" top="0.98425196850393704" bottom="0.59055118110236227" header="0.51181102362204722" footer="0.51181102362204722"/>
  <pageSetup paperSize="9" orientation="landscape" horizontalDpi="300" verticalDpi="300" r:id="rId1"/>
  <headerFooter alignWithMargins="0">
    <oddFooter>&amp;CPágina14c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J58"/>
  <sheetViews>
    <sheetView zoomScale="101" zoomScaleNormal="101" zoomScaleSheetLayoutView="100" workbookViewId="0">
      <selection activeCell="K27" sqref="K27"/>
    </sheetView>
  </sheetViews>
  <sheetFormatPr defaultColWidth="11.42578125" defaultRowHeight="12.75" x14ac:dyDescent="0.2"/>
  <cols>
    <col min="1" max="1" width="5.7109375" style="122" customWidth="1"/>
    <col min="2" max="2" width="11.140625" style="122" customWidth="1"/>
    <col min="3" max="3" width="5.140625" style="122" customWidth="1"/>
    <col min="4" max="4" width="12.7109375" style="122" customWidth="1"/>
    <col min="5" max="5" width="11.28515625" style="122" customWidth="1"/>
    <col min="6" max="6" width="11.7109375" style="122" customWidth="1"/>
    <col min="7" max="7" width="12.7109375" style="122" customWidth="1"/>
    <col min="8" max="8" width="14.42578125" style="122" customWidth="1"/>
    <col min="9" max="9" width="13.7109375" style="122" customWidth="1"/>
    <col min="10" max="16384" width="11.42578125" style="122"/>
  </cols>
  <sheetData>
    <row r="1" spans="1:10" s="4" customFormat="1" ht="58.9" customHeight="1" x14ac:dyDescent="0.2"/>
    <row r="2" spans="1:10" ht="3" hidden="1" customHeight="1" x14ac:dyDescent="0.2"/>
    <row r="3" spans="1:10" ht="18.600000000000001" customHeight="1" x14ac:dyDescent="0.2">
      <c r="A3" s="578" t="s">
        <v>510</v>
      </c>
      <c r="B3" s="579"/>
      <c r="C3" s="579"/>
      <c r="D3" s="579"/>
      <c r="E3" s="579"/>
      <c r="F3" s="579"/>
      <c r="G3" s="579"/>
      <c r="H3" s="579"/>
      <c r="I3" s="580"/>
    </row>
    <row r="4" spans="1:10" ht="18.600000000000001" customHeight="1" x14ac:dyDescent="0.2">
      <c r="A4" s="578" t="s">
        <v>494</v>
      </c>
      <c r="B4" s="579"/>
      <c r="C4" s="579"/>
      <c r="D4" s="579"/>
      <c r="E4" s="579"/>
      <c r="F4" s="579"/>
      <c r="G4" s="579"/>
      <c r="H4" s="579"/>
      <c r="I4" s="580"/>
    </row>
    <row r="5" spans="1:10" ht="12.75" customHeight="1" x14ac:dyDescent="0.2">
      <c r="A5" s="581" t="s">
        <v>0</v>
      </c>
      <c r="B5" s="581" t="s">
        <v>1</v>
      </c>
      <c r="C5" s="581" t="s">
        <v>88</v>
      </c>
      <c r="D5" s="565" t="s">
        <v>495</v>
      </c>
      <c r="E5" s="566"/>
      <c r="F5" s="566"/>
      <c r="G5" s="566"/>
      <c r="H5" s="566"/>
      <c r="I5" s="567"/>
    </row>
    <row r="6" spans="1:10" ht="13.15" customHeight="1" x14ac:dyDescent="0.2">
      <c r="A6" s="581"/>
      <c r="B6" s="581"/>
      <c r="C6" s="581"/>
      <c r="D6" s="582" t="s">
        <v>496</v>
      </c>
      <c r="E6" s="583"/>
      <c r="F6" s="583"/>
      <c r="G6" s="583"/>
      <c r="H6" s="583"/>
      <c r="I6" s="584"/>
    </row>
    <row r="7" spans="1:10" ht="3.75" hidden="1" customHeight="1" thickBot="1" x14ac:dyDescent="0.25">
      <c r="A7" s="581"/>
      <c r="B7" s="581"/>
      <c r="C7" s="581"/>
      <c r="D7" s="123" t="s">
        <v>89</v>
      </c>
      <c r="E7" s="123"/>
      <c r="F7" s="123"/>
      <c r="G7" s="123"/>
      <c r="H7" s="124" t="s">
        <v>497</v>
      </c>
      <c r="I7" s="125"/>
    </row>
    <row r="8" spans="1:10" ht="11.45" customHeight="1" x14ac:dyDescent="0.2">
      <c r="A8" s="581"/>
      <c r="B8" s="581"/>
      <c r="C8" s="581"/>
      <c r="D8" s="123" t="s">
        <v>2</v>
      </c>
      <c r="E8" s="123" t="s">
        <v>3</v>
      </c>
      <c r="F8" s="123" t="s">
        <v>143</v>
      </c>
      <c r="G8" s="123" t="s">
        <v>4</v>
      </c>
      <c r="H8" s="126" t="s">
        <v>144</v>
      </c>
      <c r="I8" s="127" t="s">
        <v>479</v>
      </c>
    </row>
    <row r="9" spans="1:10" ht="13.9" customHeight="1" x14ac:dyDescent="0.2">
      <c r="A9" s="128" t="s">
        <v>5</v>
      </c>
      <c r="B9" s="128" t="s">
        <v>6</v>
      </c>
      <c r="C9" s="128" t="s">
        <v>19</v>
      </c>
      <c r="D9" s="129" t="e">
        <f>'15- prolg.agua-total'!#REF!*18</f>
        <v>#REF!</v>
      </c>
      <c r="E9" s="129" t="e">
        <f>'15- prolg.agua-total'!#REF!*18</f>
        <v>#REF!</v>
      </c>
      <c r="F9" s="129" t="e">
        <f>'15- prolg.agua-total'!#REF!*18</f>
        <v>#REF!</v>
      </c>
      <c r="G9" s="129" t="e">
        <f>'15- prolg.agua-total'!#REF!*18</f>
        <v>#REF!</v>
      </c>
      <c r="H9" s="129" t="e">
        <f>'15- prolg.agua-total'!#REF!*18</f>
        <v>#REF!</v>
      </c>
      <c r="I9" s="129" t="e">
        <f>'15- prolg.agua-total'!#REF!*18</f>
        <v>#REF!</v>
      </c>
      <c r="J9" s="4"/>
    </row>
    <row r="10" spans="1:10" ht="13.9" customHeight="1" x14ac:dyDescent="0.2">
      <c r="A10" s="128" t="s">
        <v>5</v>
      </c>
      <c r="B10" s="128" t="s">
        <v>6</v>
      </c>
      <c r="C10" s="128" t="s">
        <v>87</v>
      </c>
      <c r="D10" s="129" t="e">
        <f>'15- prolg.agua-total'!#REF!*18</f>
        <v>#REF!</v>
      </c>
      <c r="E10" s="129" t="e">
        <f>'15- prolg.agua-total'!#REF!*18</f>
        <v>#REF!</v>
      </c>
      <c r="F10" s="129" t="e">
        <f>'15- prolg.agua-total'!#REF!*18</f>
        <v>#REF!</v>
      </c>
      <c r="G10" s="129" t="e">
        <f>'15- prolg.agua-total'!#REF!*18</f>
        <v>#REF!</v>
      </c>
      <c r="H10" s="129" t="e">
        <f>'15- prolg.agua-total'!#REF!*18</f>
        <v>#REF!</v>
      </c>
      <c r="I10" s="129" t="e">
        <f>'15- prolg.agua-total'!#REF!*18</f>
        <v>#REF!</v>
      </c>
      <c r="J10" s="4"/>
    </row>
    <row r="11" spans="1:10" ht="13.9" customHeight="1" x14ac:dyDescent="0.2">
      <c r="A11" s="128" t="s">
        <v>5</v>
      </c>
      <c r="B11" s="128" t="s">
        <v>7</v>
      </c>
      <c r="C11" s="128">
        <v>25</v>
      </c>
      <c r="D11" s="129" t="e">
        <f>'15- prolg.agua-total'!#REF!*18</f>
        <v>#REF!</v>
      </c>
      <c r="E11" s="129" t="e">
        <f>'15- prolg.agua-total'!#REF!*18</f>
        <v>#REF!</v>
      </c>
      <c r="F11" s="129" t="e">
        <f>'15- prolg.agua-total'!#REF!*18</f>
        <v>#REF!</v>
      </c>
      <c r="G11" s="129" t="e">
        <f>'15- prolg.agua-total'!#REF!*18</f>
        <v>#REF!</v>
      </c>
      <c r="H11" s="129" t="e">
        <f>'15- prolg.agua-total'!#REF!*18</f>
        <v>#REF!</v>
      </c>
      <c r="I11" s="129" t="e">
        <f>'15- prolg.agua-total'!#REF!*18</f>
        <v>#REF!</v>
      </c>
      <c r="J11" s="4"/>
    </row>
    <row r="12" spans="1:10" ht="13.9" customHeight="1" x14ac:dyDescent="0.2">
      <c r="A12" s="128" t="s">
        <v>5</v>
      </c>
      <c r="B12" s="128" t="s">
        <v>7</v>
      </c>
      <c r="C12" s="128">
        <v>32</v>
      </c>
      <c r="D12" s="129" t="e">
        <f>'15- prolg.agua-total'!#REF!*18</f>
        <v>#REF!</v>
      </c>
      <c r="E12" s="129" t="e">
        <f>'15- prolg.agua-total'!#REF!*18</f>
        <v>#REF!</v>
      </c>
      <c r="F12" s="129" t="e">
        <f>'15- prolg.agua-total'!#REF!*18</f>
        <v>#REF!</v>
      </c>
      <c r="G12" s="129" t="e">
        <f>'15- prolg.agua-total'!#REF!*18</f>
        <v>#REF!</v>
      </c>
      <c r="H12" s="129" t="e">
        <f>'15- prolg.agua-total'!#REF!*18</f>
        <v>#REF!</v>
      </c>
      <c r="I12" s="129" t="e">
        <f>'15- prolg.agua-total'!#REF!*18</f>
        <v>#REF!</v>
      </c>
      <c r="J12" s="4"/>
    </row>
    <row r="13" spans="1:10" ht="13.9" customHeight="1" x14ac:dyDescent="0.2">
      <c r="A13" s="128" t="s">
        <v>5</v>
      </c>
      <c r="B13" s="128" t="s">
        <v>7</v>
      </c>
      <c r="C13" s="128">
        <v>40</v>
      </c>
      <c r="D13" s="129" t="e">
        <f>'15- prolg.agua-total'!#REF!*18</f>
        <v>#REF!</v>
      </c>
      <c r="E13" s="129" t="e">
        <f>'15- prolg.agua-total'!#REF!*18</f>
        <v>#REF!</v>
      </c>
      <c r="F13" s="129" t="e">
        <f>'15- prolg.agua-total'!#REF!*18</f>
        <v>#REF!</v>
      </c>
      <c r="G13" s="129" t="e">
        <f>'15- prolg.agua-total'!#REF!*18</f>
        <v>#REF!</v>
      </c>
      <c r="H13" s="129" t="e">
        <f>'15- prolg.agua-total'!#REF!*18</f>
        <v>#REF!</v>
      </c>
      <c r="I13" s="129" t="e">
        <f>'15- prolg.agua-total'!#REF!*18</f>
        <v>#REF!</v>
      </c>
      <c r="J13" s="4"/>
    </row>
    <row r="14" spans="1:10" ht="13.9" customHeight="1" x14ac:dyDescent="0.2">
      <c r="A14" s="128" t="s">
        <v>5</v>
      </c>
      <c r="B14" s="128" t="s">
        <v>8</v>
      </c>
      <c r="C14" s="128">
        <v>50</v>
      </c>
      <c r="D14" s="129" t="e">
        <f>'15- prolg.agua-total'!#REF!*18</f>
        <v>#REF!</v>
      </c>
      <c r="E14" s="129" t="e">
        <f>'15- prolg.agua-total'!#REF!*18</f>
        <v>#REF!</v>
      </c>
      <c r="F14" s="129" t="e">
        <f>'15- prolg.agua-total'!#REF!*18</f>
        <v>#REF!</v>
      </c>
      <c r="G14" s="129" t="e">
        <f>'15- prolg.agua-total'!#REF!*18</f>
        <v>#REF!</v>
      </c>
      <c r="H14" s="129" t="e">
        <f>'15- prolg.agua-total'!#REF!*18</f>
        <v>#REF!</v>
      </c>
      <c r="I14" s="129" t="e">
        <f>'15- prolg.agua-total'!#REF!*18</f>
        <v>#REF!</v>
      </c>
      <c r="J14" s="4"/>
    </row>
    <row r="15" spans="1:10" ht="13.9" customHeight="1" x14ac:dyDescent="0.2">
      <c r="A15" s="128" t="s">
        <v>5</v>
      </c>
      <c r="B15" s="128" t="s">
        <v>8</v>
      </c>
      <c r="C15" s="128">
        <v>75</v>
      </c>
      <c r="D15" s="129" t="e">
        <f>'15- prolg.agua-total'!#REF!*18</f>
        <v>#REF!</v>
      </c>
      <c r="E15" s="129" t="e">
        <f>'15- prolg.agua-total'!#REF!*18</f>
        <v>#REF!</v>
      </c>
      <c r="F15" s="129" t="e">
        <f>'15- prolg.agua-total'!#REF!*18</f>
        <v>#REF!</v>
      </c>
      <c r="G15" s="129" t="e">
        <f>'15- prolg.agua-total'!#REF!*18</f>
        <v>#REF!</v>
      </c>
      <c r="H15" s="129" t="e">
        <f>'15- prolg.agua-total'!#REF!*18</f>
        <v>#REF!</v>
      </c>
      <c r="I15" s="129" t="e">
        <f>'15- prolg.agua-total'!#REF!*18</f>
        <v>#REF!</v>
      </c>
      <c r="J15" s="4"/>
    </row>
    <row r="16" spans="1:10" ht="13.9" customHeight="1" x14ac:dyDescent="0.2">
      <c r="A16" s="128" t="s">
        <v>5</v>
      </c>
      <c r="B16" s="128" t="s">
        <v>9</v>
      </c>
      <c r="C16" s="128">
        <v>100</v>
      </c>
      <c r="D16" s="129" t="e">
        <f>'15- prolg.agua-total'!#REF!*18</f>
        <v>#REF!</v>
      </c>
      <c r="E16" s="129" t="e">
        <f>'15- prolg.agua-total'!#REF!*18</f>
        <v>#REF!</v>
      </c>
      <c r="F16" s="129" t="e">
        <f>'15- prolg.agua-total'!#REF!*18</f>
        <v>#REF!</v>
      </c>
      <c r="G16" s="129" t="e">
        <f>'15- prolg.agua-total'!#REF!*18</f>
        <v>#REF!</v>
      </c>
      <c r="H16" s="129" t="e">
        <f>'15- prolg.agua-total'!#REF!*18</f>
        <v>#REF!</v>
      </c>
      <c r="I16" s="129" t="e">
        <f>'15- prolg.agua-total'!#REF!*18</f>
        <v>#REF!</v>
      </c>
      <c r="J16" s="4"/>
    </row>
    <row r="17" spans="1:10" ht="13.9" customHeight="1" x14ac:dyDescent="0.2">
      <c r="A17" s="128" t="s">
        <v>5</v>
      </c>
      <c r="B17" s="128" t="s">
        <v>10</v>
      </c>
      <c r="C17" s="128">
        <v>50</v>
      </c>
      <c r="D17" s="129" t="e">
        <f>'15- prolg.agua-total'!#REF!*18</f>
        <v>#REF!</v>
      </c>
      <c r="E17" s="129" t="e">
        <f>'15- prolg.agua-total'!#REF!*18</f>
        <v>#REF!</v>
      </c>
      <c r="F17" s="129" t="e">
        <f>'15- prolg.agua-total'!#REF!*18</f>
        <v>#REF!</v>
      </c>
      <c r="G17" s="129" t="e">
        <f>'15- prolg.agua-total'!#REF!*18</f>
        <v>#REF!</v>
      </c>
      <c r="H17" s="129" t="e">
        <f>'15- prolg.agua-total'!#REF!*18</f>
        <v>#REF!</v>
      </c>
      <c r="I17" s="129" t="e">
        <f>'15- prolg.agua-total'!#REF!*18</f>
        <v>#REF!</v>
      </c>
      <c r="J17" s="4"/>
    </row>
    <row r="18" spans="1:10" ht="13.9" customHeight="1" x14ac:dyDescent="0.2">
      <c r="A18" s="128" t="s">
        <v>5</v>
      </c>
      <c r="B18" s="128" t="s">
        <v>10</v>
      </c>
      <c r="C18" s="128">
        <v>75</v>
      </c>
      <c r="D18" s="129" t="e">
        <f>'15- prolg.agua-total'!#REF!*18</f>
        <v>#REF!</v>
      </c>
      <c r="E18" s="129" t="e">
        <f>'15- prolg.agua-total'!#REF!*18</f>
        <v>#REF!</v>
      </c>
      <c r="F18" s="129" t="e">
        <f>'15- prolg.agua-total'!#REF!*18</f>
        <v>#REF!</v>
      </c>
      <c r="G18" s="129" t="e">
        <f>'15- prolg.agua-total'!#REF!*18</f>
        <v>#REF!</v>
      </c>
      <c r="H18" s="129" t="e">
        <f>'15- prolg.agua-total'!#REF!*18</f>
        <v>#REF!</v>
      </c>
      <c r="I18" s="129" t="e">
        <f>'15- prolg.agua-total'!#REF!*18</f>
        <v>#REF!</v>
      </c>
      <c r="J18" s="4"/>
    </row>
    <row r="19" spans="1:10" ht="13.9" customHeight="1" x14ac:dyDescent="0.2">
      <c r="A19" s="128" t="s">
        <v>5</v>
      </c>
      <c r="B19" s="128" t="s">
        <v>10</v>
      </c>
      <c r="C19" s="128">
        <v>100</v>
      </c>
      <c r="D19" s="129" t="e">
        <f>'15- prolg.agua-total'!#REF!*18</f>
        <v>#REF!</v>
      </c>
      <c r="E19" s="129" t="e">
        <f>'15- prolg.agua-total'!#REF!*18</f>
        <v>#REF!</v>
      </c>
      <c r="F19" s="129" t="e">
        <f>'15- prolg.agua-total'!#REF!*18</f>
        <v>#REF!</v>
      </c>
      <c r="G19" s="129" t="e">
        <f>'15- prolg.agua-total'!#REF!*18</f>
        <v>#REF!</v>
      </c>
      <c r="H19" s="129" t="e">
        <f>'15- prolg.agua-total'!#REF!*18</f>
        <v>#REF!</v>
      </c>
      <c r="I19" s="129" t="e">
        <f>'15- prolg.agua-total'!#REF!*18</f>
        <v>#REF!</v>
      </c>
      <c r="J19" s="4"/>
    </row>
    <row r="20" spans="1:10" ht="13.9" customHeight="1" x14ac:dyDescent="0.2">
      <c r="A20" s="128" t="s">
        <v>5</v>
      </c>
      <c r="B20" s="128" t="s">
        <v>11</v>
      </c>
      <c r="C20" s="128">
        <v>100</v>
      </c>
      <c r="D20" s="129" t="e">
        <f>'15- prolg.agua-total'!#REF!*18</f>
        <v>#REF!</v>
      </c>
      <c r="E20" s="129" t="e">
        <f>'15- prolg.agua-total'!#REF!*18</f>
        <v>#REF!</v>
      </c>
      <c r="F20" s="129" t="e">
        <f>'15- prolg.agua-total'!#REF!*18</f>
        <v>#REF!</v>
      </c>
      <c r="G20" s="129" t="e">
        <f>'15- prolg.agua-total'!#REF!*18</f>
        <v>#REF!</v>
      </c>
      <c r="H20" s="129" t="e">
        <f>'15- prolg.agua-total'!#REF!*18</f>
        <v>#REF!</v>
      </c>
      <c r="I20" s="129" t="e">
        <f>'15- prolg.agua-total'!#REF!*18</f>
        <v>#REF!</v>
      </c>
      <c r="J20" s="4"/>
    </row>
    <row r="21" spans="1:10" ht="13.9" customHeight="1" x14ac:dyDescent="0.2">
      <c r="A21" s="128" t="s">
        <v>5</v>
      </c>
      <c r="B21" s="128" t="s">
        <v>11</v>
      </c>
      <c r="C21" s="128">
        <v>150</v>
      </c>
      <c r="D21" s="129" t="e">
        <f>'15- prolg.agua-total'!#REF!*18</f>
        <v>#REF!</v>
      </c>
      <c r="E21" s="129" t="e">
        <f>'15- prolg.agua-total'!#REF!*18</f>
        <v>#REF!</v>
      </c>
      <c r="F21" s="129" t="e">
        <f>'15- prolg.agua-total'!#REF!*18</f>
        <v>#REF!</v>
      </c>
      <c r="G21" s="129" t="e">
        <f>'15- prolg.agua-total'!#REF!*18</f>
        <v>#REF!</v>
      </c>
      <c r="H21" s="129" t="e">
        <f>'15- prolg.agua-total'!#REF!*18</f>
        <v>#REF!</v>
      </c>
      <c r="I21" s="129" t="e">
        <f>'15- prolg.agua-total'!#REF!*18</f>
        <v>#REF!</v>
      </c>
      <c r="J21" s="4"/>
    </row>
    <row r="22" spans="1:10" ht="13.9" customHeight="1" x14ac:dyDescent="0.2">
      <c r="A22" s="128" t="s">
        <v>5</v>
      </c>
      <c r="B22" s="128" t="s">
        <v>12</v>
      </c>
      <c r="C22" s="128">
        <v>80</v>
      </c>
      <c r="D22" s="129" t="e">
        <f>'15- prolg.agua-total'!#REF!*18</f>
        <v>#REF!</v>
      </c>
      <c r="E22" s="129" t="e">
        <f>'15- prolg.agua-total'!#REF!*18</f>
        <v>#REF!</v>
      </c>
      <c r="F22" s="129" t="e">
        <f>'15- prolg.agua-total'!#REF!*18</f>
        <v>#REF!</v>
      </c>
      <c r="G22" s="129" t="e">
        <f>'15- prolg.agua-total'!#REF!*18</f>
        <v>#REF!</v>
      </c>
      <c r="H22" s="129" t="e">
        <f>'15- prolg.agua-total'!#REF!*18</f>
        <v>#REF!</v>
      </c>
      <c r="I22" s="129" t="e">
        <f>'15- prolg.agua-total'!#REF!*18</f>
        <v>#REF!</v>
      </c>
      <c r="J22" s="4"/>
    </row>
    <row r="23" spans="1:10" ht="13.9" customHeight="1" x14ac:dyDescent="0.2">
      <c r="A23" s="128" t="s">
        <v>5</v>
      </c>
      <c r="B23" s="128" t="s">
        <v>12</v>
      </c>
      <c r="C23" s="128">
        <v>100</v>
      </c>
      <c r="D23" s="129" t="e">
        <f>'15- prolg.agua-total'!#REF!*18</f>
        <v>#REF!</v>
      </c>
      <c r="E23" s="129" t="e">
        <f>'15- prolg.agua-total'!#REF!*18</f>
        <v>#REF!</v>
      </c>
      <c r="F23" s="129" t="e">
        <f>'15- prolg.agua-total'!#REF!*18</f>
        <v>#REF!</v>
      </c>
      <c r="G23" s="129" t="e">
        <f>'15- prolg.agua-total'!#REF!*18</f>
        <v>#REF!</v>
      </c>
      <c r="H23" s="129" t="e">
        <f>'15- prolg.agua-total'!#REF!*18</f>
        <v>#REF!</v>
      </c>
      <c r="I23" s="129" t="e">
        <f>'15- prolg.agua-total'!#REF!*18</f>
        <v>#REF!</v>
      </c>
      <c r="J23" s="4"/>
    </row>
    <row r="24" spans="1:10" ht="13.9" customHeight="1" x14ac:dyDescent="0.2">
      <c r="A24" s="128" t="s">
        <v>5</v>
      </c>
      <c r="B24" s="128" t="s">
        <v>12</v>
      </c>
      <c r="C24" s="128">
        <v>150</v>
      </c>
      <c r="D24" s="129" t="e">
        <f>'15- prolg.agua-total'!#REF!*18</f>
        <v>#REF!</v>
      </c>
      <c r="E24" s="129" t="e">
        <f>'15- prolg.agua-total'!#REF!*18</f>
        <v>#REF!</v>
      </c>
      <c r="F24" s="129" t="e">
        <f>'15- prolg.agua-total'!#REF!*18</f>
        <v>#REF!</v>
      </c>
      <c r="G24" s="129" t="e">
        <f>'15- prolg.agua-total'!#REF!*18</f>
        <v>#REF!</v>
      </c>
      <c r="H24" s="129" t="e">
        <f>'15- prolg.agua-total'!#REF!*18</f>
        <v>#REF!</v>
      </c>
      <c r="I24" s="129" t="e">
        <f>'15- prolg.agua-total'!#REF!*18</f>
        <v>#REF!</v>
      </c>
      <c r="J24" s="4"/>
    </row>
    <row r="25" spans="1:10" ht="13.9" customHeight="1" x14ac:dyDescent="0.2">
      <c r="A25" s="128" t="s">
        <v>5</v>
      </c>
      <c r="B25" s="128" t="s">
        <v>12</v>
      </c>
      <c r="C25" s="128">
        <v>200</v>
      </c>
      <c r="D25" s="129" t="e">
        <f>'15- prolg.agua-total'!#REF!*18</f>
        <v>#REF!</v>
      </c>
      <c r="E25" s="129" t="e">
        <f>'15- prolg.agua-total'!#REF!*18</f>
        <v>#REF!</v>
      </c>
      <c r="F25" s="129" t="e">
        <f>'15- prolg.agua-total'!#REF!*18</f>
        <v>#REF!</v>
      </c>
      <c r="G25" s="129" t="e">
        <f>'15- prolg.agua-total'!#REF!*18</f>
        <v>#REF!</v>
      </c>
      <c r="H25" s="129" t="e">
        <f>'15- prolg.agua-total'!#REF!*18</f>
        <v>#REF!</v>
      </c>
      <c r="I25" s="129" t="e">
        <f>'15- prolg.agua-total'!#REF!*18</f>
        <v>#REF!</v>
      </c>
      <c r="J25" s="4"/>
    </row>
    <row r="26" spans="1:10" ht="13.9" customHeight="1" x14ac:dyDescent="0.2">
      <c r="A26" s="128" t="s">
        <v>5</v>
      </c>
      <c r="B26" s="128" t="s">
        <v>13</v>
      </c>
      <c r="C26" s="128" t="s">
        <v>19</v>
      </c>
      <c r="D26" s="129" t="e">
        <f>'15- prolg.agua-total'!#REF!*18</f>
        <v>#REF!</v>
      </c>
      <c r="E26" s="129" t="e">
        <f>'15- prolg.agua-total'!#REF!*18</f>
        <v>#REF!</v>
      </c>
      <c r="F26" s="129" t="e">
        <f>'15- prolg.agua-total'!#REF!*18</f>
        <v>#REF!</v>
      </c>
      <c r="G26" s="129" t="e">
        <f>'15- prolg.agua-total'!#REF!*18</f>
        <v>#REF!</v>
      </c>
      <c r="H26" s="129" t="e">
        <f>'15- prolg.agua-total'!#REF!*18</f>
        <v>#REF!</v>
      </c>
      <c r="I26" s="129" t="e">
        <f>'15- prolg.agua-total'!#REF!*18</f>
        <v>#REF!</v>
      </c>
      <c r="J26" s="4"/>
    </row>
    <row r="27" spans="1:10" ht="13.9" customHeight="1" x14ac:dyDescent="0.2">
      <c r="A27" s="128" t="s">
        <v>5</v>
      </c>
      <c r="B27" s="128" t="s">
        <v>13</v>
      </c>
      <c r="C27" s="128" t="s">
        <v>14</v>
      </c>
      <c r="D27" s="129" t="e">
        <f>'15- prolg.agua-total'!#REF!*18</f>
        <v>#REF!</v>
      </c>
      <c r="E27" s="129" t="e">
        <f>'15- prolg.agua-total'!#REF!*18</f>
        <v>#REF!</v>
      </c>
      <c r="F27" s="129" t="e">
        <f>'15- prolg.agua-total'!#REF!*18</f>
        <v>#REF!</v>
      </c>
      <c r="G27" s="129" t="e">
        <f>'15- prolg.agua-total'!#REF!*18</f>
        <v>#REF!</v>
      </c>
      <c r="H27" s="129" t="e">
        <f>'15- prolg.agua-total'!#REF!*18</f>
        <v>#REF!</v>
      </c>
      <c r="I27" s="129" t="e">
        <f>'15- prolg.agua-total'!#REF!*18</f>
        <v>#REF!</v>
      </c>
      <c r="J27" s="4"/>
    </row>
    <row r="28" spans="1:10" ht="13.9" customHeight="1" x14ac:dyDescent="0.2">
      <c r="A28" s="128" t="s">
        <v>5</v>
      </c>
      <c r="B28" s="128" t="s">
        <v>13</v>
      </c>
      <c r="C28" s="128" t="s">
        <v>90</v>
      </c>
      <c r="D28" s="129" t="e">
        <f>'15- prolg.agua-total'!#REF!*18</f>
        <v>#REF!</v>
      </c>
      <c r="E28" s="129" t="e">
        <f>'15- prolg.agua-total'!#REF!*18</f>
        <v>#REF!</v>
      </c>
      <c r="F28" s="129" t="e">
        <f>'15- prolg.agua-total'!#REF!*18</f>
        <v>#REF!</v>
      </c>
      <c r="G28" s="129" t="e">
        <f>'15- prolg.agua-total'!#REF!*18</f>
        <v>#REF!</v>
      </c>
      <c r="H28" s="129" t="e">
        <f>'15- prolg.agua-total'!#REF!*18</f>
        <v>#REF!</v>
      </c>
      <c r="I28" s="129" t="e">
        <f>'15- prolg.agua-total'!#REF!*18</f>
        <v>#REF!</v>
      </c>
      <c r="J28" s="4"/>
    </row>
    <row r="29" spans="1:10" ht="13.9" customHeight="1" x14ac:dyDescent="0.2">
      <c r="A29" s="128" t="s">
        <v>5</v>
      </c>
      <c r="B29" s="128" t="s">
        <v>13</v>
      </c>
      <c r="C29" s="128" t="s">
        <v>15</v>
      </c>
      <c r="D29" s="129" t="e">
        <f>'15- prolg.agua-total'!#REF!*18</f>
        <v>#REF!</v>
      </c>
      <c r="E29" s="129" t="e">
        <f>'15- prolg.agua-total'!#REF!*18</f>
        <v>#REF!</v>
      </c>
      <c r="F29" s="129" t="e">
        <f>'15- prolg.agua-total'!#REF!*18</f>
        <v>#REF!</v>
      </c>
      <c r="G29" s="129" t="e">
        <f>'15- prolg.agua-total'!#REF!*18</f>
        <v>#REF!</v>
      </c>
      <c r="H29" s="129" t="e">
        <f>'15- prolg.agua-total'!#REF!*18</f>
        <v>#REF!</v>
      </c>
      <c r="I29" s="129" t="e">
        <f>'15- prolg.agua-total'!#REF!*18</f>
        <v>#REF!</v>
      </c>
      <c r="J29" s="4"/>
    </row>
    <row r="30" spans="1:10" ht="12.95" customHeight="1" x14ac:dyDescent="0.2">
      <c r="A30" s="130"/>
      <c r="F30" s="131"/>
      <c r="G30" s="131"/>
      <c r="H30" s="130"/>
    </row>
    <row r="31" spans="1:10" ht="14.1" customHeight="1" x14ac:dyDescent="0.2">
      <c r="A31" s="577"/>
      <c r="B31" s="577"/>
      <c r="C31" s="577"/>
      <c r="D31" s="577"/>
      <c r="E31" s="577"/>
      <c r="F31" s="577"/>
      <c r="G31" s="577"/>
      <c r="H31" s="577"/>
    </row>
    <row r="32" spans="1:10" ht="18" x14ac:dyDescent="0.25">
      <c r="D32" s="133"/>
      <c r="E32" s="133"/>
      <c r="F32" s="133"/>
      <c r="G32" s="133"/>
      <c r="H32" s="133"/>
    </row>
    <row r="38" spans="8:8" x14ac:dyDescent="0.2">
      <c r="H38" s="132"/>
    </row>
    <row r="39" spans="8:8" x14ac:dyDescent="0.2">
      <c r="H39" s="132"/>
    </row>
    <row r="40" spans="8:8" x14ac:dyDescent="0.2">
      <c r="H40" s="132"/>
    </row>
    <row r="41" spans="8:8" x14ac:dyDescent="0.2">
      <c r="H41" s="132"/>
    </row>
    <row r="42" spans="8:8" x14ac:dyDescent="0.2">
      <c r="H42" s="132"/>
    </row>
    <row r="43" spans="8:8" x14ac:dyDescent="0.2">
      <c r="H43" s="132"/>
    </row>
    <row r="44" spans="8:8" x14ac:dyDescent="0.2">
      <c r="H44" s="132"/>
    </row>
    <row r="45" spans="8:8" x14ac:dyDescent="0.2">
      <c r="H45" s="132"/>
    </row>
    <row r="46" spans="8:8" x14ac:dyDescent="0.2">
      <c r="H46" s="132"/>
    </row>
    <row r="47" spans="8:8" x14ac:dyDescent="0.2">
      <c r="H47" s="132"/>
    </row>
    <row r="48" spans="8:8" x14ac:dyDescent="0.2">
      <c r="H48" s="132"/>
    </row>
    <row r="49" spans="8:8" x14ac:dyDescent="0.2">
      <c r="H49" s="132"/>
    </row>
    <row r="50" spans="8:8" x14ac:dyDescent="0.2">
      <c r="H50" s="132"/>
    </row>
    <row r="51" spans="8:8" x14ac:dyDescent="0.2">
      <c r="H51" s="132"/>
    </row>
    <row r="52" spans="8:8" x14ac:dyDescent="0.2">
      <c r="H52" s="132"/>
    </row>
    <row r="53" spans="8:8" x14ac:dyDescent="0.2">
      <c r="H53" s="132"/>
    </row>
    <row r="54" spans="8:8" x14ac:dyDescent="0.2">
      <c r="H54" s="132"/>
    </row>
    <row r="55" spans="8:8" x14ac:dyDescent="0.2">
      <c r="H55" s="132"/>
    </row>
    <row r="56" spans="8:8" x14ac:dyDescent="0.2">
      <c r="H56" s="132"/>
    </row>
    <row r="57" spans="8:8" x14ac:dyDescent="0.2">
      <c r="H57" s="132"/>
    </row>
    <row r="58" spans="8:8" x14ac:dyDescent="0.2">
      <c r="H58" s="132"/>
    </row>
  </sheetData>
  <mergeCells count="8">
    <mergeCell ref="A31:H31"/>
    <mergeCell ref="A3:I3"/>
    <mergeCell ref="A4:I4"/>
    <mergeCell ref="A5:A8"/>
    <mergeCell ref="B5:B8"/>
    <mergeCell ref="C5:C8"/>
    <mergeCell ref="D5:I5"/>
    <mergeCell ref="D6:I6"/>
  </mergeCells>
  <phoneticPr fontId="3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Footer>&amp;CPágina 14d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0.59999389629810485"/>
  </sheetPr>
  <dimension ref="A1:J28"/>
  <sheetViews>
    <sheetView tabSelected="1" view="pageBreakPreview" zoomScale="96" zoomScaleNormal="100" zoomScaleSheetLayoutView="96" workbookViewId="0">
      <selection activeCell="C19" sqref="C19"/>
    </sheetView>
  </sheetViews>
  <sheetFormatPr defaultRowHeight="12.75" x14ac:dyDescent="0.2"/>
  <cols>
    <col min="1" max="1" width="16.5703125" style="50" customWidth="1"/>
    <col min="2" max="2" width="17.42578125" style="50" customWidth="1"/>
    <col min="3" max="3" width="13.28515625" style="50" customWidth="1"/>
    <col min="4" max="6" width="15.7109375" style="50" customWidth="1"/>
    <col min="7" max="7" width="16.7109375" style="50" customWidth="1"/>
    <col min="8" max="8" width="15.7109375" style="50" customWidth="1"/>
    <col min="9" max="16384" width="9.140625" style="50"/>
  </cols>
  <sheetData>
    <row r="1" spans="1:9" s="258" customFormat="1" ht="28.35" customHeight="1" x14ac:dyDescent="0.2">
      <c r="A1" s="430" t="s">
        <v>1207</v>
      </c>
      <c r="B1" s="430"/>
      <c r="C1" s="430"/>
      <c r="D1" s="430"/>
      <c r="E1" s="430"/>
      <c r="F1" s="430"/>
      <c r="G1" s="430"/>
      <c r="H1" s="430"/>
      <c r="I1" s="430"/>
    </row>
    <row r="2" spans="1:9" ht="19.5" customHeight="1" x14ac:dyDescent="0.2">
      <c r="A2" s="554" t="s">
        <v>1208</v>
      </c>
      <c r="B2" s="554"/>
      <c r="C2" s="554"/>
      <c r="D2" s="554"/>
      <c r="E2" s="554"/>
      <c r="F2" s="554"/>
      <c r="G2" s="554"/>
      <c r="H2" s="554"/>
    </row>
    <row r="3" spans="1:9" x14ac:dyDescent="0.2">
      <c r="A3" s="536"/>
      <c r="B3" s="536" t="s">
        <v>1</v>
      </c>
      <c r="C3" s="438" t="s">
        <v>920</v>
      </c>
      <c r="D3" s="536" t="s">
        <v>1016</v>
      </c>
      <c r="E3" s="536"/>
      <c r="F3" s="536"/>
      <c r="G3" s="536"/>
      <c r="H3" s="536"/>
    </row>
    <row r="4" spans="1:9" x14ac:dyDescent="0.2">
      <c r="A4" s="536"/>
      <c r="B4" s="536"/>
      <c r="C4" s="536"/>
      <c r="D4" s="275" t="s">
        <v>2</v>
      </c>
      <c r="E4" s="274" t="s">
        <v>143</v>
      </c>
      <c r="F4" s="274" t="s">
        <v>4</v>
      </c>
      <c r="G4" s="275" t="s">
        <v>144</v>
      </c>
      <c r="H4" s="275" t="s">
        <v>145</v>
      </c>
    </row>
    <row r="5" spans="1:9" x14ac:dyDescent="0.2">
      <c r="A5" s="427" t="s">
        <v>16</v>
      </c>
      <c r="B5" s="588" t="s">
        <v>902</v>
      </c>
      <c r="C5" s="306">
        <v>100</v>
      </c>
      <c r="D5" s="293">
        <v>230.49</v>
      </c>
      <c r="E5" s="293">
        <v>301.11</v>
      </c>
      <c r="F5" s="293">
        <v>320.87</v>
      </c>
      <c r="G5" s="293">
        <v>307.52999999999997</v>
      </c>
      <c r="H5" s="293">
        <v>316.68</v>
      </c>
    </row>
    <row r="6" spans="1:9" x14ac:dyDescent="0.2">
      <c r="A6" s="427"/>
      <c r="B6" s="588"/>
      <c r="C6" s="306">
        <v>150</v>
      </c>
      <c r="D6" s="293">
        <v>242.3</v>
      </c>
      <c r="E6" s="293">
        <v>312.92</v>
      </c>
      <c r="F6" s="293">
        <v>332.68</v>
      </c>
      <c r="G6" s="293">
        <v>319.33999999999997</v>
      </c>
      <c r="H6" s="293">
        <v>328.49</v>
      </c>
    </row>
    <row r="7" spans="1:9" x14ac:dyDescent="0.2">
      <c r="A7" s="427"/>
      <c r="B7" s="588"/>
      <c r="C7" s="306">
        <v>200</v>
      </c>
      <c r="D7" s="293">
        <v>259.73</v>
      </c>
      <c r="E7" s="293">
        <v>330.35</v>
      </c>
      <c r="F7" s="293">
        <v>350.11</v>
      </c>
      <c r="G7" s="293">
        <v>336.77</v>
      </c>
      <c r="H7" s="293">
        <v>345.92</v>
      </c>
    </row>
    <row r="8" spans="1:9" x14ac:dyDescent="0.2">
      <c r="A8" s="427"/>
      <c r="B8" s="588"/>
      <c r="C8" s="306">
        <v>250</v>
      </c>
      <c r="D8" s="293">
        <v>277.45999999999998</v>
      </c>
      <c r="E8" s="293">
        <v>348.08</v>
      </c>
      <c r="F8" s="293">
        <v>367.84</v>
      </c>
      <c r="G8" s="293">
        <v>354.5</v>
      </c>
      <c r="H8" s="293">
        <v>363.65</v>
      </c>
    </row>
    <row r="9" spans="1:9" x14ac:dyDescent="0.2">
      <c r="A9" s="427"/>
      <c r="B9" s="588"/>
      <c r="C9" s="306">
        <v>300</v>
      </c>
      <c r="D9" s="293">
        <v>311.89999999999998</v>
      </c>
      <c r="E9" s="293">
        <v>382.52</v>
      </c>
      <c r="F9" s="293">
        <v>402.28</v>
      </c>
      <c r="G9" s="293">
        <v>388.94</v>
      </c>
      <c r="H9" s="293">
        <v>398.09</v>
      </c>
    </row>
    <row r="10" spans="1:9" x14ac:dyDescent="0.2">
      <c r="A10" s="427"/>
      <c r="B10" s="585" t="s">
        <v>92</v>
      </c>
      <c r="C10" s="306">
        <v>150</v>
      </c>
      <c r="D10" s="293">
        <v>244.69</v>
      </c>
      <c r="E10" s="293">
        <v>315.31</v>
      </c>
      <c r="F10" s="293">
        <v>335.07</v>
      </c>
      <c r="G10" s="293">
        <v>321.73</v>
      </c>
      <c r="H10" s="293">
        <v>330.88</v>
      </c>
    </row>
    <row r="11" spans="1:9" x14ac:dyDescent="0.2">
      <c r="A11" s="427"/>
      <c r="B11" s="585"/>
      <c r="C11" s="306">
        <v>200</v>
      </c>
      <c r="D11" s="293">
        <v>261.08999999999997</v>
      </c>
      <c r="E11" s="293">
        <v>331.71</v>
      </c>
      <c r="F11" s="293">
        <v>351.47</v>
      </c>
      <c r="G11" s="293">
        <v>338.13</v>
      </c>
      <c r="H11" s="293">
        <v>347.28</v>
      </c>
    </row>
    <row r="12" spans="1:9" x14ac:dyDescent="0.2">
      <c r="A12" s="427"/>
      <c r="B12" s="585"/>
      <c r="C12" s="306">
        <v>300</v>
      </c>
      <c r="D12" s="293">
        <v>351.25</v>
      </c>
      <c r="E12" s="293">
        <v>421.87</v>
      </c>
      <c r="F12" s="293">
        <v>441.63</v>
      </c>
      <c r="G12" s="293">
        <v>428.29</v>
      </c>
      <c r="H12" s="293">
        <v>437.44</v>
      </c>
    </row>
    <row r="13" spans="1:9" x14ac:dyDescent="0.2">
      <c r="A13" s="250"/>
      <c r="B13" s="252"/>
      <c r="C13" s="224"/>
      <c r="D13" s="307"/>
      <c r="E13" s="307"/>
      <c r="F13" s="307"/>
      <c r="G13" s="308"/>
      <c r="H13" s="308"/>
    </row>
    <row r="14" spans="1:9" ht="22.5" customHeight="1" x14ac:dyDescent="0.2">
      <c r="A14" s="554" t="s">
        <v>1209</v>
      </c>
      <c r="B14" s="554"/>
      <c r="C14" s="554"/>
      <c r="D14" s="554"/>
      <c r="E14" s="554"/>
      <c r="F14" s="554"/>
      <c r="G14" s="554"/>
      <c r="H14" s="554"/>
    </row>
    <row r="15" spans="1:9" x14ac:dyDescent="0.2">
      <c r="A15" s="536" t="s">
        <v>0</v>
      </c>
      <c r="B15" s="536" t="s">
        <v>1</v>
      </c>
      <c r="C15" s="438" t="s">
        <v>920</v>
      </c>
      <c r="D15" s="536" t="s">
        <v>1016</v>
      </c>
      <c r="E15" s="536"/>
      <c r="F15" s="536"/>
      <c r="G15" s="536"/>
      <c r="H15" s="536"/>
    </row>
    <row r="16" spans="1:9" x14ac:dyDescent="0.2">
      <c r="A16" s="536"/>
      <c r="B16" s="536"/>
      <c r="C16" s="536"/>
      <c r="D16" s="275" t="s">
        <v>2</v>
      </c>
      <c r="E16" s="275" t="s">
        <v>3</v>
      </c>
      <c r="F16" s="274" t="s">
        <v>123</v>
      </c>
      <c r="G16" s="274" t="s">
        <v>123</v>
      </c>
      <c r="H16" s="274" t="s">
        <v>123</v>
      </c>
    </row>
    <row r="17" spans="1:10" x14ac:dyDescent="0.2">
      <c r="A17" s="427" t="s">
        <v>16</v>
      </c>
      <c r="B17" s="588" t="s">
        <v>902</v>
      </c>
      <c r="C17" s="306">
        <v>100</v>
      </c>
      <c r="D17" s="309">
        <v>155.22</v>
      </c>
      <c r="E17" s="309">
        <v>197.31</v>
      </c>
      <c r="F17" s="531" t="s">
        <v>123</v>
      </c>
      <c r="G17" s="553" t="s">
        <v>123</v>
      </c>
      <c r="H17" s="553" t="s">
        <v>123</v>
      </c>
    </row>
    <row r="18" spans="1:10" x14ac:dyDescent="0.2">
      <c r="A18" s="427"/>
      <c r="B18" s="588"/>
      <c r="C18" s="306">
        <v>150</v>
      </c>
      <c r="D18" s="309">
        <v>167.03</v>
      </c>
      <c r="E18" s="309">
        <v>209.12</v>
      </c>
      <c r="F18" s="531"/>
      <c r="G18" s="553" t="s">
        <v>123</v>
      </c>
      <c r="H18" s="553" t="s">
        <v>123</v>
      </c>
    </row>
    <row r="19" spans="1:10" x14ac:dyDescent="0.2">
      <c r="A19" s="427"/>
      <c r="B19" s="588"/>
      <c r="C19" s="306">
        <v>200</v>
      </c>
      <c r="D19" s="309">
        <v>184.46</v>
      </c>
      <c r="E19" s="309">
        <v>226.55</v>
      </c>
      <c r="F19" s="531"/>
      <c r="G19" s="553" t="s">
        <v>123</v>
      </c>
      <c r="H19" s="553" t="s">
        <v>123</v>
      </c>
    </row>
    <row r="20" spans="1:10" x14ac:dyDescent="0.2">
      <c r="A20" s="427"/>
      <c r="B20" s="588"/>
      <c r="C20" s="306">
        <v>250</v>
      </c>
      <c r="D20" s="309">
        <v>202.19</v>
      </c>
      <c r="E20" s="309">
        <v>244.28</v>
      </c>
      <c r="F20" s="531"/>
      <c r="G20" s="553" t="s">
        <v>123</v>
      </c>
      <c r="H20" s="553" t="s">
        <v>123</v>
      </c>
    </row>
    <row r="21" spans="1:10" x14ac:dyDescent="0.2">
      <c r="A21" s="427"/>
      <c r="B21" s="588"/>
      <c r="C21" s="306">
        <v>300</v>
      </c>
      <c r="D21" s="309">
        <v>236.63</v>
      </c>
      <c r="E21" s="309">
        <v>278.72000000000003</v>
      </c>
      <c r="F21" s="531"/>
      <c r="G21" s="553" t="s">
        <v>123</v>
      </c>
      <c r="H21" s="553" t="s">
        <v>123</v>
      </c>
    </row>
    <row r="22" spans="1:10" x14ac:dyDescent="0.2">
      <c r="A22" s="427"/>
      <c r="B22" s="585" t="s">
        <v>92</v>
      </c>
      <c r="C22" s="306">
        <v>150</v>
      </c>
      <c r="D22" s="309">
        <v>169.42</v>
      </c>
      <c r="E22" s="309">
        <v>211.51</v>
      </c>
      <c r="F22" s="531" t="s">
        <v>123</v>
      </c>
      <c r="G22" s="553" t="s">
        <v>123</v>
      </c>
      <c r="H22" s="553" t="s">
        <v>123</v>
      </c>
    </row>
    <row r="23" spans="1:10" x14ac:dyDescent="0.2">
      <c r="A23" s="427"/>
      <c r="B23" s="585"/>
      <c r="C23" s="306">
        <v>200</v>
      </c>
      <c r="D23" s="309">
        <v>185.82</v>
      </c>
      <c r="E23" s="309">
        <v>227.91</v>
      </c>
      <c r="F23" s="531"/>
      <c r="G23" s="553" t="s">
        <v>123</v>
      </c>
      <c r="H23" s="553" t="s">
        <v>123</v>
      </c>
    </row>
    <row r="24" spans="1:10" x14ac:dyDescent="0.2">
      <c r="A24" s="427"/>
      <c r="B24" s="585"/>
      <c r="C24" s="306">
        <v>300</v>
      </c>
      <c r="D24" s="309">
        <v>275.98</v>
      </c>
      <c r="E24" s="309">
        <v>318.07</v>
      </c>
      <c r="F24" s="531"/>
      <c r="G24" s="553" t="s">
        <v>123</v>
      </c>
      <c r="H24" s="553" t="s">
        <v>123</v>
      </c>
    </row>
    <row r="25" spans="1:10" ht="12" customHeight="1" x14ac:dyDescent="0.2">
      <c r="A25" s="227" t="s">
        <v>1159</v>
      </c>
      <c r="B25" s="304"/>
      <c r="C25" s="304"/>
      <c r="D25" s="304"/>
      <c r="E25" s="304"/>
      <c r="F25" s="304"/>
      <c r="G25" s="304"/>
      <c r="H25" s="304"/>
    </row>
    <row r="26" spans="1:10" ht="24" customHeight="1" x14ac:dyDescent="0.2">
      <c r="A26" s="586" t="s">
        <v>1147</v>
      </c>
      <c r="B26" s="586"/>
      <c r="C26" s="586"/>
      <c r="D26" s="586"/>
      <c r="E26" s="586"/>
      <c r="F26" s="586"/>
      <c r="G26" s="586"/>
      <c r="H26" s="586"/>
    </row>
    <row r="28" spans="1:10" s="299" customFormat="1" ht="28.5" hidden="1" customHeight="1" x14ac:dyDescent="0.2">
      <c r="A28" s="587" t="s">
        <v>1169</v>
      </c>
      <c r="B28" s="587"/>
      <c r="C28" s="587"/>
      <c r="D28" s="587"/>
      <c r="E28" s="587"/>
      <c r="F28" s="587"/>
      <c r="G28" s="587"/>
      <c r="H28" s="587"/>
      <c r="I28" s="305"/>
      <c r="J28" s="305"/>
    </row>
  </sheetData>
  <mergeCells count="25">
    <mergeCell ref="A26:H26"/>
    <mergeCell ref="A28:H28"/>
    <mergeCell ref="B3:B4"/>
    <mergeCell ref="C3:C4"/>
    <mergeCell ref="B15:B16"/>
    <mergeCell ref="C15:C16"/>
    <mergeCell ref="A15:A16"/>
    <mergeCell ref="F17:F21"/>
    <mergeCell ref="G17:G21"/>
    <mergeCell ref="B17:B21"/>
    <mergeCell ref="A5:A12"/>
    <mergeCell ref="B5:B9"/>
    <mergeCell ref="B10:B12"/>
    <mergeCell ref="A14:H14"/>
    <mergeCell ref="F22:F24"/>
    <mergeCell ref="A1:I1"/>
    <mergeCell ref="A2:H2"/>
    <mergeCell ref="A3:A4"/>
    <mergeCell ref="D15:H15"/>
    <mergeCell ref="A17:A24"/>
    <mergeCell ref="D3:H3"/>
    <mergeCell ref="B22:B24"/>
    <mergeCell ref="G22:G24"/>
    <mergeCell ref="H22:H24"/>
    <mergeCell ref="H17:H21"/>
  </mergeCells>
  <phoneticPr fontId="10" type="noConversion"/>
  <printOptions horizontalCentered="1"/>
  <pageMargins left="0.19685039370078741" right="0.19685039370078741" top="0.39370078740157483" bottom="0.19685039370078741" header="0" footer="0.11811023622047245"/>
  <pageSetup paperSize="9" orientation="landscape" r:id="rId1"/>
  <headerFooter alignWithMargins="0">
    <oddHeader xml:space="preserve">&amp;C&amp;K000000
</oddHeader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R32"/>
  <sheetViews>
    <sheetView zoomScale="102" workbookViewId="0">
      <selection activeCell="M6" sqref="M6"/>
    </sheetView>
  </sheetViews>
  <sheetFormatPr defaultColWidth="8.85546875" defaultRowHeight="12.75" x14ac:dyDescent="0.2"/>
  <cols>
    <col min="1" max="1" width="7.7109375" style="4" customWidth="1"/>
    <col min="2" max="2" width="10.85546875" style="4" customWidth="1"/>
    <col min="3" max="3" width="4.28515625" style="4" customWidth="1"/>
    <col min="4" max="4" width="7.5703125" style="4" customWidth="1"/>
    <col min="5" max="5" width="6.7109375" style="4" customWidth="1"/>
    <col min="6" max="6" width="8.5703125" style="4" customWidth="1"/>
    <col min="7" max="7" width="7.28515625" style="4" customWidth="1"/>
    <col min="8" max="8" width="7.7109375" style="4" customWidth="1"/>
    <col min="9" max="9" width="7.42578125" style="4" customWidth="1"/>
    <col min="10" max="10" width="10" style="4" customWidth="1"/>
    <col min="11" max="11" width="9.42578125" style="4" customWidth="1"/>
    <col min="12" max="12" width="11.5703125" style="4" customWidth="1"/>
    <col min="13" max="13" width="7.42578125" style="4" customWidth="1"/>
    <col min="14" max="14" width="9.28515625" style="4" customWidth="1"/>
    <col min="15" max="15" width="10" style="4" customWidth="1"/>
    <col min="16" max="16384" width="8.85546875" style="4"/>
  </cols>
  <sheetData>
    <row r="1" spans="1:18" ht="60" customHeight="1" x14ac:dyDescent="0.2"/>
    <row r="2" spans="1:18" ht="16.149999999999999" customHeight="1" x14ac:dyDescent="0.25">
      <c r="A2" s="562" t="s">
        <v>235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4"/>
      <c r="P2" s="99"/>
      <c r="Q2" s="134"/>
      <c r="R2" s="134"/>
    </row>
    <row r="3" spans="1:18" x14ac:dyDescent="0.2">
      <c r="A3" s="565" t="s">
        <v>499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7"/>
      <c r="P3" s="99"/>
      <c r="Q3" s="99"/>
      <c r="R3" s="99"/>
    </row>
    <row r="4" spans="1:18" x14ac:dyDescent="0.2">
      <c r="A4" s="568" t="s">
        <v>0</v>
      </c>
      <c r="B4" s="570" t="s">
        <v>1</v>
      </c>
      <c r="C4" s="571"/>
      <c r="D4" s="570" t="s">
        <v>481</v>
      </c>
      <c r="E4" s="566"/>
      <c r="F4" s="566"/>
      <c r="G4" s="566"/>
      <c r="H4" s="571"/>
      <c r="I4" s="575" t="s">
        <v>500</v>
      </c>
      <c r="J4" s="574"/>
      <c r="K4" s="573" t="s">
        <v>501</v>
      </c>
      <c r="L4" s="574"/>
      <c r="M4" s="56" t="s">
        <v>484</v>
      </c>
      <c r="N4" s="57"/>
      <c r="O4" s="58"/>
    </row>
    <row r="5" spans="1:18" ht="25.9" customHeight="1" x14ac:dyDescent="0.2">
      <c r="A5" s="569"/>
      <c r="B5" s="60" t="s">
        <v>485</v>
      </c>
      <c r="C5" s="60" t="s">
        <v>486</v>
      </c>
      <c r="D5" s="135" t="s">
        <v>502</v>
      </c>
      <c r="E5" s="63" t="s">
        <v>488</v>
      </c>
      <c r="F5" s="63" t="s">
        <v>503</v>
      </c>
      <c r="G5" s="63" t="s">
        <v>504</v>
      </c>
      <c r="H5" s="136" t="s">
        <v>505</v>
      </c>
      <c r="I5" s="66" t="s">
        <v>491</v>
      </c>
      <c r="J5" s="67" t="s">
        <v>4</v>
      </c>
      <c r="K5" s="66" t="s">
        <v>491</v>
      </c>
      <c r="L5" s="67" t="s">
        <v>4</v>
      </c>
      <c r="M5" s="137" t="s">
        <v>2</v>
      </c>
      <c r="N5" s="69" t="s">
        <v>491</v>
      </c>
      <c r="O5" s="69" t="s">
        <v>4</v>
      </c>
    </row>
    <row r="6" spans="1:18" x14ac:dyDescent="0.2">
      <c r="A6" s="70" t="s">
        <v>16</v>
      </c>
      <c r="B6" s="71" t="s">
        <v>17</v>
      </c>
      <c r="C6" s="71">
        <v>100</v>
      </c>
      <c r="D6" s="75">
        <v>53.98</v>
      </c>
      <c r="E6" s="73">
        <v>28.03</v>
      </c>
      <c r="F6" s="73">
        <v>3.18</v>
      </c>
      <c r="G6" s="73">
        <v>13.24</v>
      </c>
      <c r="H6" s="74">
        <v>17.79</v>
      </c>
      <c r="I6" s="76">
        <v>5.98</v>
      </c>
      <c r="J6" s="77">
        <v>6.31</v>
      </c>
      <c r="K6" s="87">
        <v>34</v>
      </c>
      <c r="L6" s="88">
        <v>38.630000000000003</v>
      </c>
      <c r="M6" s="78">
        <f t="shared" ref="M6:M12" si="0">SUM(D6:H6)</f>
        <v>116.22</v>
      </c>
      <c r="N6" s="79">
        <f t="shared" ref="N6:N12" si="1">I6+K6+M6</f>
        <v>156.19999999999999</v>
      </c>
      <c r="O6" s="80">
        <f t="shared" ref="O6:O12" si="2">J6+L6+M6</f>
        <v>161.16</v>
      </c>
    </row>
    <row r="7" spans="1:18" x14ac:dyDescent="0.2">
      <c r="A7" s="81" t="s">
        <v>16</v>
      </c>
      <c r="B7" s="82" t="s">
        <v>17</v>
      </c>
      <c r="C7" s="82">
        <v>150</v>
      </c>
      <c r="D7" s="75">
        <v>53.98</v>
      </c>
      <c r="E7" s="73">
        <v>28.03</v>
      </c>
      <c r="F7" s="83">
        <v>4.6900000000000004</v>
      </c>
      <c r="G7" s="83">
        <v>18.559999999999999</v>
      </c>
      <c r="H7" s="74">
        <v>17.79</v>
      </c>
      <c r="I7" s="76">
        <v>5.98</v>
      </c>
      <c r="J7" s="77">
        <v>6.31</v>
      </c>
      <c r="K7" s="87">
        <v>34</v>
      </c>
      <c r="L7" s="88">
        <v>38.630000000000003</v>
      </c>
      <c r="M7" s="138">
        <f t="shared" si="0"/>
        <v>123.04999999999998</v>
      </c>
      <c r="N7" s="139">
        <f t="shared" si="1"/>
        <v>163.02999999999997</v>
      </c>
      <c r="O7" s="140">
        <f t="shared" si="2"/>
        <v>167.98999999999998</v>
      </c>
    </row>
    <row r="8" spans="1:18" x14ac:dyDescent="0.2">
      <c r="A8" s="81" t="s">
        <v>16</v>
      </c>
      <c r="B8" s="82" t="s">
        <v>17</v>
      </c>
      <c r="C8" s="82">
        <v>200</v>
      </c>
      <c r="D8" s="75">
        <v>53.98</v>
      </c>
      <c r="E8" s="73">
        <v>28.03</v>
      </c>
      <c r="F8" s="83">
        <v>5.68</v>
      </c>
      <c r="G8" s="83">
        <v>23.83</v>
      </c>
      <c r="H8" s="74">
        <v>17.79</v>
      </c>
      <c r="I8" s="76">
        <v>5.98</v>
      </c>
      <c r="J8" s="77">
        <v>6.31</v>
      </c>
      <c r="K8" s="87">
        <v>34</v>
      </c>
      <c r="L8" s="88">
        <v>38.630000000000003</v>
      </c>
      <c r="M8" s="138">
        <f t="shared" si="0"/>
        <v>129.31</v>
      </c>
      <c r="N8" s="139">
        <f t="shared" si="1"/>
        <v>169.29000000000002</v>
      </c>
      <c r="O8" s="140">
        <f t="shared" si="2"/>
        <v>174.25</v>
      </c>
    </row>
    <row r="9" spans="1:18" x14ac:dyDescent="0.2">
      <c r="A9" s="81" t="s">
        <v>16</v>
      </c>
      <c r="B9" s="82" t="s">
        <v>17</v>
      </c>
      <c r="C9" s="82">
        <v>250</v>
      </c>
      <c r="D9" s="75">
        <v>53.98</v>
      </c>
      <c r="E9" s="73">
        <v>28.03</v>
      </c>
      <c r="F9" s="83">
        <v>7.72</v>
      </c>
      <c r="G9" s="87">
        <v>41.73</v>
      </c>
      <c r="H9" s="74">
        <v>17.79</v>
      </c>
      <c r="I9" s="76">
        <v>5.98</v>
      </c>
      <c r="J9" s="77">
        <v>6.31</v>
      </c>
      <c r="K9" s="87">
        <v>34</v>
      </c>
      <c r="L9" s="88">
        <v>38.630000000000003</v>
      </c>
      <c r="M9" s="138">
        <f t="shared" si="0"/>
        <v>149.24999999999997</v>
      </c>
      <c r="N9" s="139">
        <f t="shared" si="1"/>
        <v>189.22999999999996</v>
      </c>
      <c r="O9" s="140">
        <f t="shared" si="2"/>
        <v>194.18999999999997</v>
      </c>
    </row>
    <row r="10" spans="1:18" x14ac:dyDescent="0.2">
      <c r="A10" s="70" t="s">
        <v>16</v>
      </c>
      <c r="B10" s="71" t="s">
        <v>17</v>
      </c>
      <c r="C10" s="71">
        <v>300</v>
      </c>
      <c r="D10" s="75">
        <v>53.98</v>
      </c>
      <c r="E10" s="73">
        <v>28.03</v>
      </c>
      <c r="F10" s="83">
        <v>8.4700000000000006</v>
      </c>
      <c r="G10" s="87">
        <v>59.46</v>
      </c>
      <c r="H10" s="74">
        <v>17.79</v>
      </c>
      <c r="I10" s="76">
        <v>5.98</v>
      </c>
      <c r="J10" s="77">
        <v>6.31</v>
      </c>
      <c r="K10" s="87">
        <v>34</v>
      </c>
      <c r="L10" s="88">
        <v>38.630000000000003</v>
      </c>
      <c r="M10" s="138">
        <f t="shared" si="0"/>
        <v>167.73</v>
      </c>
      <c r="N10" s="139">
        <f t="shared" si="1"/>
        <v>207.70999999999998</v>
      </c>
      <c r="O10" s="140">
        <f t="shared" si="2"/>
        <v>212.67</v>
      </c>
    </row>
    <row r="11" spans="1:18" x14ac:dyDescent="0.2">
      <c r="A11" s="141" t="s">
        <v>16</v>
      </c>
      <c r="B11" s="142" t="s">
        <v>92</v>
      </c>
      <c r="C11" s="143">
        <v>150</v>
      </c>
      <c r="D11" s="75">
        <v>53.98</v>
      </c>
      <c r="E11" s="73">
        <v>28.03</v>
      </c>
      <c r="F11" s="144">
        <v>2.21</v>
      </c>
      <c r="G11" s="144">
        <v>37.090000000000003</v>
      </c>
      <c r="H11" s="74">
        <v>17.79</v>
      </c>
      <c r="I11" s="76">
        <v>5.98</v>
      </c>
      <c r="J11" s="77">
        <v>6.31</v>
      </c>
      <c r="K11" s="87">
        <v>34</v>
      </c>
      <c r="L11" s="88">
        <v>38.630000000000003</v>
      </c>
      <c r="M11" s="138">
        <f t="shared" si="0"/>
        <v>139.1</v>
      </c>
      <c r="N11" s="139">
        <f t="shared" si="1"/>
        <v>179.07999999999998</v>
      </c>
      <c r="O11" s="140">
        <f t="shared" si="2"/>
        <v>184.04</v>
      </c>
    </row>
    <row r="12" spans="1:18" x14ac:dyDescent="0.2">
      <c r="A12" s="145" t="s">
        <v>16</v>
      </c>
      <c r="B12" s="146" t="s">
        <v>92</v>
      </c>
      <c r="C12" s="147">
        <v>200</v>
      </c>
      <c r="D12" s="148">
        <v>53.98</v>
      </c>
      <c r="E12" s="149">
        <v>28.03</v>
      </c>
      <c r="F12" s="150">
        <v>2.3199999999999998</v>
      </c>
      <c r="G12" s="150">
        <v>54.66</v>
      </c>
      <c r="H12" s="151">
        <v>17.79</v>
      </c>
      <c r="I12" s="152">
        <v>5.98</v>
      </c>
      <c r="J12" s="153">
        <v>6.31</v>
      </c>
      <c r="K12" s="152">
        <v>34</v>
      </c>
      <c r="L12" s="153">
        <v>38.630000000000003</v>
      </c>
      <c r="M12" s="154">
        <f t="shared" si="0"/>
        <v>156.77999999999997</v>
      </c>
      <c r="N12" s="155">
        <f t="shared" si="1"/>
        <v>196.76</v>
      </c>
      <c r="O12" s="156">
        <f t="shared" si="2"/>
        <v>201.71999999999997</v>
      </c>
    </row>
    <row r="13" spans="1:18" x14ac:dyDescent="0.2">
      <c r="A13" s="157" t="s">
        <v>16</v>
      </c>
      <c r="B13" s="158" t="s">
        <v>92</v>
      </c>
      <c r="C13" s="159">
        <v>300</v>
      </c>
      <c r="D13" s="160">
        <v>53.98</v>
      </c>
      <c r="E13" s="161">
        <v>28.03</v>
      </c>
      <c r="F13" s="161">
        <v>5.73</v>
      </c>
      <c r="G13" s="161">
        <v>128.32</v>
      </c>
      <c r="H13" s="160">
        <v>17.79</v>
      </c>
      <c r="I13" s="162">
        <v>5.98</v>
      </c>
      <c r="J13" s="163">
        <v>6.31</v>
      </c>
      <c r="K13" s="164">
        <v>34</v>
      </c>
      <c r="L13" s="160">
        <v>38.630000000000003</v>
      </c>
      <c r="M13" s="165">
        <f>SUM(D13:H13)</f>
        <v>233.85</v>
      </c>
      <c r="N13" s="166">
        <f>I13+K13+M13</f>
        <v>273.83</v>
      </c>
      <c r="O13" s="121">
        <f>J13+L13+M13</f>
        <v>278.79000000000002</v>
      </c>
    </row>
    <row r="17" spans="1:15" x14ac:dyDescent="0.2">
      <c r="A17" s="565" t="s">
        <v>499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  <c r="L17" s="566"/>
      <c r="M17" s="566"/>
      <c r="N17" s="566"/>
      <c r="O17" s="567"/>
    </row>
    <row r="18" spans="1:15" x14ac:dyDescent="0.2">
      <c r="A18" s="568" t="s">
        <v>0</v>
      </c>
      <c r="B18" s="570" t="s">
        <v>1</v>
      </c>
      <c r="C18" s="571"/>
      <c r="D18" s="570" t="s">
        <v>481</v>
      </c>
      <c r="E18" s="566"/>
      <c r="F18" s="566"/>
      <c r="G18" s="566"/>
      <c r="H18" s="571"/>
      <c r="I18" s="575" t="s">
        <v>500</v>
      </c>
      <c r="J18" s="574"/>
      <c r="K18" s="573" t="s">
        <v>501</v>
      </c>
      <c r="L18" s="574"/>
      <c r="M18" s="56" t="s">
        <v>484</v>
      </c>
      <c r="N18" s="57"/>
      <c r="O18" s="58"/>
    </row>
    <row r="19" spans="1:15" ht="33" x14ac:dyDescent="0.2">
      <c r="A19" s="569"/>
      <c r="B19" s="60" t="s">
        <v>485</v>
      </c>
      <c r="C19" s="60" t="s">
        <v>486</v>
      </c>
      <c r="D19" s="135" t="s">
        <v>502</v>
      </c>
      <c r="E19" s="63" t="s">
        <v>488</v>
      </c>
      <c r="F19" s="63" t="s">
        <v>503</v>
      </c>
      <c r="G19" s="63" t="s">
        <v>504</v>
      </c>
      <c r="H19" s="136" t="s">
        <v>505</v>
      </c>
      <c r="I19" s="66" t="s">
        <v>506</v>
      </c>
      <c r="J19" s="67" t="s">
        <v>498</v>
      </c>
      <c r="K19" s="66" t="s">
        <v>506</v>
      </c>
      <c r="L19" s="67" t="s">
        <v>498</v>
      </c>
      <c r="M19" s="137" t="s">
        <v>2</v>
      </c>
      <c r="N19" s="69" t="s">
        <v>506</v>
      </c>
      <c r="O19" s="69" t="s">
        <v>145</v>
      </c>
    </row>
    <row r="20" spans="1:15" x14ac:dyDescent="0.2">
      <c r="A20" s="70" t="s">
        <v>16</v>
      </c>
      <c r="B20" s="71" t="s">
        <v>17</v>
      </c>
      <c r="C20" s="71">
        <v>100</v>
      </c>
      <c r="D20" s="75">
        <v>53.98</v>
      </c>
      <c r="E20" s="73">
        <v>28.03</v>
      </c>
      <c r="F20" s="73">
        <v>3.18</v>
      </c>
      <c r="G20" s="73">
        <v>13.24</v>
      </c>
      <c r="H20" s="74">
        <v>17.79</v>
      </c>
      <c r="I20" s="76">
        <v>8.5</v>
      </c>
      <c r="J20" s="77">
        <v>8.5</v>
      </c>
      <c r="K20" s="87">
        <v>31.21</v>
      </c>
      <c r="L20" s="88">
        <v>36.44</v>
      </c>
      <c r="M20" s="79">
        <f t="shared" ref="M20:M26" si="3">SUM(D20:H20)</f>
        <v>116.22</v>
      </c>
      <c r="N20" s="80">
        <f t="shared" ref="N20:N26" si="4">I20+K20+M20</f>
        <v>155.93</v>
      </c>
      <c r="O20" s="80">
        <f t="shared" ref="O20:O26" si="5">J20+L20+M20</f>
        <v>161.16</v>
      </c>
    </row>
    <row r="21" spans="1:15" x14ac:dyDescent="0.2">
      <c r="A21" s="81" t="s">
        <v>16</v>
      </c>
      <c r="B21" s="82" t="s">
        <v>17</v>
      </c>
      <c r="C21" s="82">
        <v>150</v>
      </c>
      <c r="D21" s="75">
        <v>53.98</v>
      </c>
      <c r="E21" s="73">
        <v>28.03</v>
      </c>
      <c r="F21" s="83">
        <v>4.6900000000000004</v>
      </c>
      <c r="G21" s="83">
        <v>18.559999999999999</v>
      </c>
      <c r="H21" s="74">
        <v>17.79</v>
      </c>
      <c r="I21" s="76">
        <v>8.5</v>
      </c>
      <c r="J21" s="77">
        <v>8.5</v>
      </c>
      <c r="K21" s="87">
        <v>31.21</v>
      </c>
      <c r="L21" s="88">
        <v>36.44</v>
      </c>
      <c r="M21" s="79">
        <f t="shared" si="3"/>
        <v>123.04999999999998</v>
      </c>
      <c r="N21" s="80">
        <f t="shared" si="4"/>
        <v>162.76</v>
      </c>
      <c r="O21" s="140">
        <f t="shared" si="5"/>
        <v>167.98999999999998</v>
      </c>
    </row>
    <row r="22" spans="1:15" x14ac:dyDescent="0.2">
      <c r="A22" s="81" t="s">
        <v>16</v>
      </c>
      <c r="B22" s="82" t="s">
        <v>17</v>
      </c>
      <c r="C22" s="82">
        <v>200</v>
      </c>
      <c r="D22" s="75">
        <v>53.98</v>
      </c>
      <c r="E22" s="73">
        <v>28.03</v>
      </c>
      <c r="F22" s="83">
        <v>5.68</v>
      </c>
      <c r="G22" s="83">
        <v>23.83</v>
      </c>
      <c r="H22" s="74">
        <v>17.79</v>
      </c>
      <c r="I22" s="76">
        <v>8.5</v>
      </c>
      <c r="J22" s="77">
        <v>8.5</v>
      </c>
      <c r="K22" s="87">
        <v>31.21</v>
      </c>
      <c r="L22" s="88">
        <v>36.44</v>
      </c>
      <c r="M22" s="79">
        <f t="shared" si="3"/>
        <v>129.31</v>
      </c>
      <c r="N22" s="80">
        <f t="shared" si="4"/>
        <v>169.02</v>
      </c>
      <c r="O22" s="140">
        <f t="shared" si="5"/>
        <v>174.25</v>
      </c>
    </row>
    <row r="23" spans="1:15" x14ac:dyDescent="0.2">
      <c r="A23" s="81" t="s">
        <v>16</v>
      </c>
      <c r="B23" s="82" t="s">
        <v>17</v>
      </c>
      <c r="C23" s="82">
        <v>250</v>
      </c>
      <c r="D23" s="75">
        <v>53.98</v>
      </c>
      <c r="E23" s="73">
        <v>28.03</v>
      </c>
      <c r="F23" s="83">
        <v>7.72</v>
      </c>
      <c r="G23" s="87">
        <v>41.73</v>
      </c>
      <c r="H23" s="74">
        <v>17.79</v>
      </c>
      <c r="I23" s="76">
        <v>8.5</v>
      </c>
      <c r="J23" s="77">
        <v>8.5</v>
      </c>
      <c r="K23" s="87">
        <v>31.21</v>
      </c>
      <c r="L23" s="88">
        <v>36.44</v>
      </c>
      <c r="M23" s="79">
        <f t="shared" si="3"/>
        <v>149.24999999999997</v>
      </c>
      <c r="N23" s="80">
        <f t="shared" si="4"/>
        <v>188.95999999999998</v>
      </c>
      <c r="O23" s="140">
        <f t="shared" si="5"/>
        <v>194.18999999999997</v>
      </c>
    </row>
    <row r="24" spans="1:15" x14ac:dyDescent="0.2">
      <c r="A24" s="70" t="s">
        <v>16</v>
      </c>
      <c r="B24" s="71" t="s">
        <v>17</v>
      </c>
      <c r="C24" s="71">
        <v>300</v>
      </c>
      <c r="D24" s="75">
        <v>53.98</v>
      </c>
      <c r="E24" s="73">
        <v>28.03</v>
      </c>
      <c r="F24" s="83">
        <v>8.4700000000000006</v>
      </c>
      <c r="G24" s="87">
        <v>59.46</v>
      </c>
      <c r="H24" s="74">
        <v>17.79</v>
      </c>
      <c r="I24" s="76">
        <v>8.5</v>
      </c>
      <c r="J24" s="77">
        <v>8.5</v>
      </c>
      <c r="K24" s="87">
        <v>31.21</v>
      </c>
      <c r="L24" s="88">
        <v>36.44</v>
      </c>
      <c r="M24" s="79">
        <f t="shared" si="3"/>
        <v>167.73</v>
      </c>
      <c r="N24" s="80">
        <f t="shared" si="4"/>
        <v>207.44</v>
      </c>
      <c r="O24" s="140">
        <f t="shared" si="5"/>
        <v>212.67</v>
      </c>
    </row>
    <row r="25" spans="1:15" x14ac:dyDescent="0.2">
      <c r="A25" s="141" t="s">
        <v>16</v>
      </c>
      <c r="B25" s="142" t="s">
        <v>92</v>
      </c>
      <c r="C25" s="143">
        <v>150</v>
      </c>
      <c r="D25" s="75">
        <v>53.98</v>
      </c>
      <c r="E25" s="73">
        <v>28.03</v>
      </c>
      <c r="F25" s="144">
        <v>2.21</v>
      </c>
      <c r="G25" s="144">
        <v>37.090000000000003</v>
      </c>
      <c r="H25" s="74">
        <v>17.79</v>
      </c>
      <c r="I25" s="76">
        <v>8.5</v>
      </c>
      <c r="J25" s="77">
        <v>8.5</v>
      </c>
      <c r="K25" s="87">
        <v>31.21</v>
      </c>
      <c r="L25" s="88">
        <v>36.44</v>
      </c>
      <c r="M25" s="79">
        <f t="shared" si="3"/>
        <v>139.1</v>
      </c>
      <c r="N25" s="80">
        <f t="shared" si="4"/>
        <v>178.81</v>
      </c>
      <c r="O25" s="140">
        <f t="shared" si="5"/>
        <v>184.04</v>
      </c>
    </row>
    <row r="26" spans="1:15" x14ac:dyDescent="0.2">
      <c r="A26" s="145" t="s">
        <v>16</v>
      </c>
      <c r="B26" s="146" t="s">
        <v>92</v>
      </c>
      <c r="C26" s="147">
        <v>200</v>
      </c>
      <c r="D26" s="148">
        <v>53.98</v>
      </c>
      <c r="E26" s="149">
        <v>28.03</v>
      </c>
      <c r="F26" s="150">
        <v>2.3199999999999998</v>
      </c>
      <c r="G26" s="150">
        <v>54.66</v>
      </c>
      <c r="H26" s="151">
        <v>17.79</v>
      </c>
      <c r="I26" s="76">
        <v>8.5</v>
      </c>
      <c r="J26" s="77">
        <v>8.5</v>
      </c>
      <c r="K26" s="87">
        <v>31.21</v>
      </c>
      <c r="L26" s="88">
        <v>36.44</v>
      </c>
      <c r="M26" s="79">
        <f t="shared" si="3"/>
        <v>156.77999999999997</v>
      </c>
      <c r="N26" s="80">
        <f t="shared" si="4"/>
        <v>196.48999999999998</v>
      </c>
      <c r="O26" s="156">
        <f t="shared" si="5"/>
        <v>201.71999999999997</v>
      </c>
    </row>
    <row r="27" spans="1:15" x14ac:dyDescent="0.2">
      <c r="A27" s="157" t="s">
        <v>16</v>
      </c>
      <c r="B27" s="158" t="s">
        <v>92</v>
      </c>
      <c r="C27" s="159">
        <v>300</v>
      </c>
      <c r="D27" s="160">
        <v>53.98</v>
      </c>
      <c r="E27" s="161">
        <v>28.03</v>
      </c>
      <c r="F27" s="161">
        <v>5.73</v>
      </c>
      <c r="G27" s="161">
        <v>128.32</v>
      </c>
      <c r="H27" s="163">
        <v>17.79</v>
      </c>
      <c r="I27" s="167">
        <v>8.5</v>
      </c>
      <c r="J27" s="96">
        <v>8.5</v>
      </c>
      <c r="K27" s="167">
        <v>31.21</v>
      </c>
      <c r="L27" s="96">
        <v>36.44</v>
      </c>
      <c r="M27" s="98">
        <f>SUM(D27:H27)</f>
        <v>233.85</v>
      </c>
      <c r="N27" s="53">
        <f>I27+K27+M27</f>
        <v>273.56</v>
      </c>
      <c r="O27" s="121">
        <f>J27+L27+M27</f>
        <v>278.78999999999996</v>
      </c>
    </row>
    <row r="30" spans="1:15" x14ac:dyDescent="0.2">
      <c r="K30" s="106"/>
      <c r="L30" s="106"/>
    </row>
    <row r="31" spans="1:15" x14ac:dyDescent="0.2">
      <c r="K31" s="106"/>
      <c r="L31" s="106"/>
    </row>
    <row r="32" spans="1:15" x14ac:dyDescent="0.2">
      <c r="K32" s="168"/>
      <c r="L32" s="168"/>
    </row>
  </sheetData>
  <mergeCells count="13">
    <mergeCell ref="A17:O17"/>
    <mergeCell ref="A18:A19"/>
    <mergeCell ref="B18:C18"/>
    <mergeCell ref="D18:H18"/>
    <mergeCell ref="I18:J18"/>
    <mergeCell ref="K18:L18"/>
    <mergeCell ref="A2:O2"/>
    <mergeCell ref="A3:O3"/>
    <mergeCell ref="A4:A5"/>
    <mergeCell ref="B4:C4"/>
    <mergeCell ref="D4:H4"/>
    <mergeCell ref="I4:J4"/>
    <mergeCell ref="K4:L4"/>
  </mergeCells>
  <phoneticPr fontId="31" type="noConversion"/>
  <printOptions horizontalCentered="1" verticalCentered="1"/>
  <pageMargins left="0.59055118110236227" right="0.59055118110236227" top="0.98425196850393704" bottom="0.78740157480314965" header="0.31496062992125984" footer="0.31496062992125984"/>
  <pageSetup paperSize="9" orientation="landscape" horizontalDpi="300" verticalDpi="300" r:id="rId1"/>
  <headerFooter alignWithMargins="0">
    <oddFooter>&amp;CPágina 15b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FX67"/>
  <sheetViews>
    <sheetView topLeftCell="B1" zoomScaleNormal="100" workbookViewId="0">
      <selection activeCell="M28" sqref="M28"/>
    </sheetView>
  </sheetViews>
  <sheetFormatPr defaultColWidth="8.85546875" defaultRowHeight="12.75" x14ac:dyDescent="0.2"/>
  <cols>
    <col min="1" max="1" width="8.5703125" style="4" customWidth="1"/>
    <col min="2" max="2" width="10.85546875" style="4" customWidth="1"/>
    <col min="3" max="3" width="8.7109375" style="4" customWidth="1"/>
    <col min="4" max="4" width="9.7109375" style="4" customWidth="1"/>
    <col min="5" max="5" width="12.5703125" style="4" customWidth="1"/>
    <col min="6" max="6" width="12.28515625" style="4" customWidth="1"/>
    <col min="7" max="7" width="13.5703125" style="4" customWidth="1"/>
    <col min="8" max="8" width="14.85546875" style="4" customWidth="1"/>
    <col min="9" max="9" width="13.28515625" style="4" customWidth="1"/>
    <col min="10" max="10" width="10.7109375" style="4" customWidth="1"/>
    <col min="11" max="11" width="7.28515625" style="4" customWidth="1"/>
    <col min="12" max="16384" width="8.85546875" style="4"/>
  </cols>
  <sheetData>
    <row r="1" spans="1:180" ht="60" customHeight="1" x14ac:dyDescent="0.2"/>
    <row r="2" spans="1:180" s="122" customFormat="1" ht="20.45" customHeight="1" x14ac:dyDescent="0.2">
      <c r="A2" s="578" t="s">
        <v>615</v>
      </c>
      <c r="B2" s="579"/>
      <c r="C2" s="579"/>
      <c r="D2" s="579"/>
      <c r="E2" s="579"/>
      <c r="F2" s="579"/>
      <c r="G2" s="579"/>
      <c r="H2" s="579"/>
      <c r="I2" s="580"/>
      <c r="J2" s="169"/>
      <c r="K2" s="170"/>
    </row>
    <row r="3" spans="1:180" ht="15.75" x14ac:dyDescent="0.25">
      <c r="A3" s="591" t="s">
        <v>507</v>
      </c>
      <c r="B3" s="592"/>
      <c r="C3" s="592"/>
      <c r="D3" s="592"/>
      <c r="E3" s="592"/>
      <c r="F3" s="592"/>
      <c r="G3" s="592"/>
      <c r="H3" s="592"/>
      <c r="I3" s="593"/>
      <c r="J3" s="134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T3" s="171"/>
      <c r="EU3" s="171"/>
      <c r="EV3" s="171"/>
      <c r="EW3" s="171"/>
      <c r="EX3" s="171"/>
      <c r="EY3" s="171"/>
      <c r="EZ3" s="171"/>
      <c r="FA3" s="171"/>
      <c r="FB3" s="171"/>
      <c r="FC3" s="171"/>
      <c r="FD3" s="171"/>
      <c r="FE3" s="171"/>
      <c r="FF3" s="171"/>
      <c r="FG3" s="171"/>
      <c r="FH3" s="171"/>
      <c r="FI3" s="171"/>
      <c r="FJ3" s="171"/>
      <c r="FK3" s="171"/>
      <c r="FL3" s="171"/>
      <c r="FM3" s="171"/>
      <c r="FN3" s="171"/>
      <c r="FO3" s="171"/>
      <c r="FP3" s="171"/>
      <c r="FQ3" s="171"/>
      <c r="FR3" s="171"/>
      <c r="FS3" s="171"/>
      <c r="FT3" s="171"/>
      <c r="FU3" s="171"/>
      <c r="FV3" s="171"/>
      <c r="FW3" s="171"/>
      <c r="FX3" s="171"/>
    </row>
    <row r="4" spans="1:180" s="122" customFormat="1" ht="12.75" customHeight="1" x14ac:dyDescent="0.2">
      <c r="A4" s="589" t="s">
        <v>0</v>
      </c>
      <c r="B4" s="589" t="s">
        <v>1</v>
      </c>
      <c r="C4" s="589" t="s">
        <v>88</v>
      </c>
      <c r="D4" s="565" t="s">
        <v>508</v>
      </c>
      <c r="E4" s="566"/>
      <c r="F4" s="566"/>
      <c r="G4" s="566"/>
      <c r="H4" s="566"/>
      <c r="I4" s="567"/>
      <c r="J4" s="99"/>
    </row>
    <row r="5" spans="1:180" s="122" customFormat="1" ht="10.15" customHeight="1" x14ac:dyDescent="0.2">
      <c r="A5" s="590"/>
      <c r="B5" s="590"/>
      <c r="C5" s="590"/>
      <c r="D5" s="172" t="s">
        <v>2</v>
      </c>
      <c r="E5" s="110" t="s">
        <v>3</v>
      </c>
      <c r="F5" s="172" t="s">
        <v>142</v>
      </c>
      <c r="G5" s="172" t="s">
        <v>4</v>
      </c>
      <c r="H5" s="173" t="s">
        <v>478</v>
      </c>
      <c r="I5" s="174" t="s">
        <v>145</v>
      </c>
      <c r="J5" s="175"/>
    </row>
    <row r="6" spans="1:180" ht="13.9" customHeight="1" x14ac:dyDescent="0.2">
      <c r="A6" s="176" t="s">
        <v>16</v>
      </c>
      <c r="B6" s="176" t="s">
        <v>17</v>
      </c>
      <c r="C6" s="177">
        <v>100</v>
      </c>
      <c r="D6" s="129" t="e">
        <f>'16-prolg.esgoto-total'!#REF!*18</f>
        <v>#REF!</v>
      </c>
      <c r="E6" s="129" t="s">
        <v>123</v>
      </c>
      <c r="F6" s="129" t="e">
        <f>'16-prolg.esgoto-total'!#REF!*18</f>
        <v>#REF!</v>
      </c>
      <c r="G6" s="129" t="e">
        <f>'16-prolg.esgoto-total'!#REF!*18</f>
        <v>#REF!</v>
      </c>
      <c r="H6" s="129" t="e">
        <f>'16-prolg.esgoto-total'!#REF!*18</f>
        <v>#REF!</v>
      </c>
      <c r="I6" s="129" t="e">
        <f>'16-prolg.esgoto-total'!#REF!*18</f>
        <v>#REF!</v>
      </c>
      <c r="J6" s="2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</row>
    <row r="7" spans="1:180" ht="13.9" customHeight="1" x14ac:dyDescent="0.2">
      <c r="A7" s="176" t="s">
        <v>16</v>
      </c>
      <c r="B7" s="176" t="s">
        <v>17</v>
      </c>
      <c r="C7" s="177">
        <v>150</v>
      </c>
      <c r="D7" s="129" t="e">
        <f>'16-prolg.esgoto-total'!#REF!*18</f>
        <v>#REF!</v>
      </c>
      <c r="E7" s="129" t="s">
        <v>123</v>
      </c>
      <c r="F7" s="129" t="e">
        <f>'16-prolg.esgoto-total'!#REF!*18</f>
        <v>#REF!</v>
      </c>
      <c r="G7" s="129" t="e">
        <f>'16-prolg.esgoto-total'!#REF!*18</f>
        <v>#REF!</v>
      </c>
      <c r="H7" s="129" t="e">
        <f>'16-prolg.esgoto-total'!#REF!*18</f>
        <v>#REF!</v>
      </c>
      <c r="I7" s="129" t="e">
        <f>'16-prolg.esgoto-total'!#REF!*18</f>
        <v>#REF!</v>
      </c>
      <c r="J7" s="2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</row>
    <row r="8" spans="1:180" ht="13.9" customHeight="1" x14ac:dyDescent="0.2">
      <c r="A8" s="176" t="s">
        <v>16</v>
      </c>
      <c r="B8" s="176" t="s">
        <v>17</v>
      </c>
      <c r="C8" s="177">
        <v>200</v>
      </c>
      <c r="D8" s="129" t="e">
        <f>'16-prolg.esgoto-total'!#REF!*18</f>
        <v>#REF!</v>
      </c>
      <c r="E8" s="129" t="s">
        <v>123</v>
      </c>
      <c r="F8" s="129" t="e">
        <f>'16-prolg.esgoto-total'!#REF!*18</f>
        <v>#REF!</v>
      </c>
      <c r="G8" s="129" t="e">
        <f>'16-prolg.esgoto-total'!#REF!*18</f>
        <v>#REF!</v>
      </c>
      <c r="H8" s="129" t="e">
        <f>'16-prolg.esgoto-total'!#REF!*18</f>
        <v>#REF!</v>
      </c>
      <c r="I8" s="129" t="e">
        <f>'16-prolg.esgoto-total'!#REF!*18</f>
        <v>#REF!</v>
      </c>
      <c r="J8" s="2"/>
      <c r="K8" s="171"/>
      <c r="L8" s="171"/>
      <c r="M8" s="178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</row>
    <row r="9" spans="1:180" ht="13.9" customHeight="1" x14ac:dyDescent="0.2">
      <c r="A9" s="176" t="s">
        <v>16</v>
      </c>
      <c r="B9" s="176" t="s">
        <v>17</v>
      </c>
      <c r="C9" s="177">
        <v>250</v>
      </c>
      <c r="D9" s="129" t="e">
        <f>'16-prolg.esgoto-total'!#REF!*18</f>
        <v>#REF!</v>
      </c>
      <c r="E9" s="129" t="s">
        <v>123</v>
      </c>
      <c r="F9" s="129" t="e">
        <f>'16-prolg.esgoto-total'!#REF!*18</f>
        <v>#REF!</v>
      </c>
      <c r="G9" s="129" t="e">
        <f>'16-prolg.esgoto-total'!#REF!*18</f>
        <v>#REF!</v>
      </c>
      <c r="H9" s="129" t="e">
        <f>'16-prolg.esgoto-total'!#REF!*18</f>
        <v>#REF!</v>
      </c>
      <c r="I9" s="129" t="e">
        <f>'16-prolg.esgoto-total'!#REF!*18</f>
        <v>#REF!</v>
      </c>
      <c r="J9" s="2"/>
      <c r="K9" s="171"/>
      <c r="L9" s="171"/>
      <c r="M9" s="178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</row>
    <row r="10" spans="1:180" ht="13.9" customHeight="1" x14ac:dyDescent="0.2">
      <c r="A10" s="176" t="s">
        <v>16</v>
      </c>
      <c r="B10" s="176" t="s">
        <v>17</v>
      </c>
      <c r="C10" s="177">
        <v>300</v>
      </c>
      <c r="D10" s="129" t="e">
        <f>'16-prolg.esgoto-total'!#REF!*18</f>
        <v>#REF!</v>
      </c>
      <c r="E10" s="129" t="s">
        <v>123</v>
      </c>
      <c r="F10" s="129" t="e">
        <f>'16-prolg.esgoto-total'!#REF!*18</f>
        <v>#REF!</v>
      </c>
      <c r="G10" s="129" t="e">
        <f>'16-prolg.esgoto-total'!#REF!*18</f>
        <v>#REF!</v>
      </c>
      <c r="H10" s="129" t="e">
        <f>'16-prolg.esgoto-total'!#REF!*18</f>
        <v>#REF!</v>
      </c>
      <c r="I10" s="129" t="e">
        <f>'16-prolg.esgoto-total'!#REF!*18</f>
        <v>#REF!</v>
      </c>
      <c r="J10" s="2"/>
      <c r="K10" s="171"/>
      <c r="L10" s="178"/>
      <c r="M10" s="171"/>
      <c r="N10" s="171"/>
      <c r="O10" s="178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</row>
    <row r="11" spans="1:180" ht="13.9" customHeight="1" x14ac:dyDescent="0.2">
      <c r="A11" s="128" t="s">
        <v>16</v>
      </c>
      <c r="B11" s="179" t="s">
        <v>92</v>
      </c>
      <c r="C11" s="177">
        <v>150</v>
      </c>
      <c r="D11" s="129" t="e">
        <f>'16-prolg.esgoto-total'!#REF!*18</f>
        <v>#REF!</v>
      </c>
      <c r="E11" s="129" t="s">
        <v>123</v>
      </c>
      <c r="F11" s="129" t="e">
        <f>'16-prolg.esgoto-total'!#REF!*18</f>
        <v>#REF!</v>
      </c>
      <c r="G11" s="129" t="e">
        <f>'16-prolg.esgoto-total'!#REF!*18</f>
        <v>#REF!</v>
      </c>
      <c r="H11" s="129" t="e">
        <f>'16-prolg.esgoto-total'!#REF!*18</f>
        <v>#REF!</v>
      </c>
      <c r="I11" s="129" t="e">
        <f>'16-prolg.esgoto-total'!#REF!*18</f>
        <v>#REF!</v>
      </c>
      <c r="J11" s="2"/>
      <c r="K11" s="171"/>
      <c r="L11" s="178"/>
      <c r="M11" s="178"/>
      <c r="N11" s="171"/>
      <c r="O11" s="178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</row>
    <row r="12" spans="1:180" ht="13.9" customHeight="1" x14ac:dyDescent="0.2">
      <c r="A12" s="128" t="s">
        <v>16</v>
      </c>
      <c r="B12" s="179" t="s">
        <v>92</v>
      </c>
      <c r="C12" s="177">
        <v>200</v>
      </c>
      <c r="D12" s="129" t="e">
        <f>'16-prolg.esgoto-total'!#REF!*18</f>
        <v>#REF!</v>
      </c>
      <c r="E12" s="129" t="s">
        <v>123</v>
      </c>
      <c r="F12" s="129" t="e">
        <f>'16-prolg.esgoto-total'!#REF!*18</f>
        <v>#REF!</v>
      </c>
      <c r="G12" s="129" t="e">
        <f>'16-prolg.esgoto-total'!#REF!*18</f>
        <v>#REF!</v>
      </c>
      <c r="H12" s="129" t="e">
        <f>'16-prolg.esgoto-total'!#REF!*18</f>
        <v>#REF!</v>
      </c>
      <c r="I12" s="129" t="e">
        <f>'16-prolg.esgoto-total'!#REF!*18</f>
        <v>#REF!</v>
      </c>
      <c r="J12" s="2"/>
      <c r="K12" s="171"/>
      <c r="L12" s="178"/>
      <c r="M12" s="178"/>
      <c r="N12" s="171"/>
      <c r="O12" s="178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</row>
    <row r="13" spans="1:180" ht="13.9" customHeight="1" x14ac:dyDescent="0.2">
      <c r="A13" s="128" t="s">
        <v>16</v>
      </c>
      <c r="B13" s="179" t="s">
        <v>92</v>
      </c>
      <c r="C13" s="177">
        <v>300</v>
      </c>
      <c r="D13" s="129" t="e">
        <f>'16-prolg.esgoto-total'!#REF!*18</f>
        <v>#REF!</v>
      </c>
      <c r="E13" s="129" t="s">
        <v>123</v>
      </c>
      <c r="F13" s="129" t="e">
        <f>'16-prolg.esgoto-total'!#REF!*18</f>
        <v>#REF!</v>
      </c>
      <c r="G13" s="129" t="e">
        <f>'16-prolg.esgoto-total'!#REF!*18</f>
        <v>#REF!</v>
      </c>
      <c r="H13" s="129" t="e">
        <f>'16-prolg.esgoto-total'!#REF!*18</f>
        <v>#REF!</v>
      </c>
      <c r="I13" s="129" t="e">
        <f>'16-prolg.esgoto-total'!#REF!*18</f>
        <v>#REF!</v>
      </c>
      <c r="J13" s="2"/>
      <c r="K13" s="171"/>
      <c r="L13" s="178"/>
      <c r="M13" s="178"/>
      <c r="N13" s="171"/>
      <c r="O13" s="178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</row>
    <row r="14" spans="1:180" ht="13.9" customHeight="1" x14ac:dyDescent="0.2">
      <c r="A14" s="108"/>
      <c r="B14" s="109"/>
      <c r="C14" s="110"/>
      <c r="D14" s="110"/>
      <c r="E14" s="180"/>
      <c r="F14" s="181"/>
      <c r="G14" s="182"/>
      <c r="H14" s="182"/>
      <c r="I14" s="110"/>
      <c r="J14" s="2"/>
      <c r="K14" s="171"/>
      <c r="L14" s="178"/>
      <c r="M14" s="178"/>
      <c r="N14" s="171"/>
      <c r="O14" s="178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</row>
    <row r="15" spans="1:180" ht="13.9" customHeight="1" x14ac:dyDescent="0.2">
      <c r="A15" s="108"/>
      <c r="B15" s="109"/>
      <c r="C15" s="110"/>
      <c r="D15" s="110"/>
      <c r="E15" s="180"/>
      <c r="F15" s="181"/>
      <c r="G15" s="182"/>
      <c r="H15" s="182"/>
      <c r="I15" s="110"/>
      <c r="J15" s="2"/>
      <c r="K15" s="171"/>
      <c r="L15" s="178"/>
      <c r="M15" s="178"/>
      <c r="N15" s="171"/>
      <c r="O15" s="178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</row>
    <row r="16" spans="1:180" ht="19.149999999999999" customHeight="1" x14ac:dyDescent="0.25">
      <c r="A16" s="562" t="s">
        <v>509</v>
      </c>
      <c r="B16" s="563"/>
      <c r="C16" s="563"/>
      <c r="D16" s="563"/>
      <c r="E16" s="563"/>
      <c r="F16" s="563"/>
      <c r="G16" s="563"/>
      <c r="H16" s="563"/>
      <c r="I16" s="564"/>
      <c r="J16" s="2"/>
      <c r="K16" s="171"/>
      <c r="L16" s="178"/>
      <c r="M16" s="178"/>
      <c r="N16" s="171"/>
      <c r="O16" s="178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</row>
    <row r="17" spans="1:180" x14ac:dyDescent="0.2">
      <c r="A17" s="589" t="s">
        <v>0</v>
      </c>
      <c r="B17" s="589" t="s">
        <v>1</v>
      </c>
      <c r="C17" s="589" t="s">
        <v>88</v>
      </c>
      <c r="D17" s="565" t="s">
        <v>508</v>
      </c>
      <c r="E17" s="566"/>
      <c r="F17" s="566"/>
      <c r="G17" s="566"/>
      <c r="H17" s="566"/>
      <c r="I17" s="567"/>
      <c r="J17" s="183"/>
      <c r="K17" s="171"/>
      <c r="L17" s="184"/>
      <c r="M17" s="184"/>
      <c r="N17" s="184"/>
      <c r="O17" s="184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</row>
    <row r="18" spans="1:180" x14ac:dyDescent="0.2">
      <c r="A18" s="590"/>
      <c r="B18" s="590"/>
      <c r="C18" s="590"/>
      <c r="D18" s="172" t="s">
        <v>2</v>
      </c>
      <c r="E18" s="110" t="s">
        <v>3</v>
      </c>
      <c r="F18" s="185" t="s">
        <v>123</v>
      </c>
      <c r="G18" s="185" t="s">
        <v>123</v>
      </c>
      <c r="H18" s="185" t="s">
        <v>123</v>
      </c>
      <c r="I18" s="185" t="s">
        <v>123</v>
      </c>
      <c r="J18" s="183"/>
      <c r="K18" s="171"/>
      <c r="L18" s="184"/>
      <c r="M18" s="184"/>
      <c r="N18" s="184"/>
      <c r="O18" s="184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</row>
    <row r="19" spans="1:180" ht="13.9" customHeight="1" x14ac:dyDescent="0.2">
      <c r="A19" s="176" t="s">
        <v>16</v>
      </c>
      <c r="B19" s="176" t="s">
        <v>17</v>
      </c>
      <c r="C19" s="186">
        <v>100</v>
      </c>
      <c r="D19" s="129" t="e">
        <f>'16-prolg.esgoto-total'!#REF!*18</f>
        <v>#REF!</v>
      </c>
      <c r="E19" s="129" t="e">
        <f>'16-prolg.esgoto-total'!#REF!*18</f>
        <v>#REF!</v>
      </c>
      <c r="F19" s="187" t="s">
        <v>123</v>
      </c>
      <c r="G19" s="187" t="s">
        <v>123</v>
      </c>
      <c r="H19" s="187" t="s">
        <v>123</v>
      </c>
      <c r="I19" s="187" t="s">
        <v>123</v>
      </c>
      <c r="J19" s="2"/>
      <c r="K19" s="171"/>
      <c r="L19" s="184"/>
      <c r="M19" s="184"/>
      <c r="N19" s="188"/>
      <c r="O19" s="184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</row>
    <row r="20" spans="1:180" ht="13.9" customHeight="1" x14ac:dyDescent="0.2">
      <c r="A20" s="176" t="s">
        <v>16</v>
      </c>
      <c r="B20" s="176" t="s">
        <v>17</v>
      </c>
      <c r="C20" s="186">
        <v>150</v>
      </c>
      <c r="D20" s="129" t="e">
        <f>'16-prolg.esgoto-total'!#REF!*18</f>
        <v>#REF!</v>
      </c>
      <c r="E20" s="129" t="e">
        <f>'16-prolg.esgoto-total'!#REF!*18</f>
        <v>#REF!</v>
      </c>
      <c r="F20" s="187" t="s">
        <v>123</v>
      </c>
      <c r="G20" s="187" t="s">
        <v>123</v>
      </c>
      <c r="H20" s="187" t="s">
        <v>123</v>
      </c>
      <c r="I20" s="187" t="s">
        <v>123</v>
      </c>
      <c r="J20" s="2"/>
      <c r="K20" s="171"/>
      <c r="L20" s="184"/>
      <c r="M20" s="184"/>
      <c r="N20" s="188"/>
      <c r="O20" s="184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</row>
    <row r="21" spans="1:180" ht="13.9" customHeight="1" x14ac:dyDescent="0.2">
      <c r="A21" s="176" t="s">
        <v>16</v>
      </c>
      <c r="B21" s="176" t="s">
        <v>17</v>
      </c>
      <c r="C21" s="186">
        <v>200</v>
      </c>
      <c r="D21" s="129" t="e">
        <f>'16-prolg.esgoto-total'!#REF!*18</f>
        <v>#REF!</v>
      </c>
      <c r="E21" s="129" t="e">
        <f>'16-prolg.esgoto-total'!#REF!*18</f>
        <v>#REF!</v>
      </c>
      <c r="F21" s="187" t="s">
        <v>123</v>
      </c>
      <c r="G21" s="187" t="s">
        <v>123</v>
      </c>
      <c r="H21" s="187" t="s">
        <v>123</v>
      </c>
      <c r="I21" s="187" t="s">
        <v>123</v>
      </c>
      <c r="J21" s="2"/>
      <c r="K21" s="171"/>
      <c r="L21" s="178"/>
      <c r="M21" s="178"/>
      <c r="N21" s="171"/>
      <c r="O21" s="178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</row>
    <row r="22" spans="1:180" ht="13.9" customHeight="1" x14ac:dyDescent="0.2">
      <c r="A22" s="176" t="s">
        <v>16</v>
      </c>
      <c r="B22" s="176" t="s">
        <v>17</v>
      </c>
      <c r="C22" s="186">
        <v>250</v>
      </c>
      <c r="D22" s="129" t="e">
        <f>'16-prolg.esgoto-total'!#REF!*18</f>
        <v>#REF!</v>
      </c>
      <c r="E22" s="129" t="e">
        <f>'16-prolg.esgoto-total'!#REF!*18</f>
        <v>#REF!</v>
      </c>
      <c r="F22" s="189" t="s">
        <v>123</v>
      </c>
      <c r="G22" s="189" t="s">
        <v>123</v>
      </c>
      <c r="H22" s="189" t="s">
        <v>123</v>
      </c>
      <c r="I22" s="189" t="s">
        <v>123</v>
      </c>
      <c r="J22" s="2"/>
      <c r="K22" s="171"/>
      <c r="L22" s="178"/>
      <c r="M22" s="171"/>
      <c r="N22" s="171"/>
      <c r="O22" s="178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</row>
    <row r="23" spans="1:180" ht="13.9" customHeight="1" x14ac:dyDescent="0.2">
      <c r="A23" s="176" t="s">
        <v>16</v>
      </c>
      <c r="B23" s="176" t="s">
        <v>17</v>
      </c>
      <c r="C23" s="186">
        <v>300</v>
      </c>
      <c r="D23" s="129" t="e">
        <f>'16-prolg.esgoto-total'!#REF!*18</f>
        <v>#REF!</v>
      </c>
      <c r="E23" s="129" t="e">
        <f>'16-prolg.esgoto-total'!#REF!*18</f>
        <v>#REF!</v>
      </c>
      <c r="F23" s="187" t="s">
        <v>123</v>
      </c>
      <c r="G23" s="187" t="s">
        <v>123</v>
      </c>
      <c r="H23" s="187" t="s">
        <v>123</v>
      </c>
      <c r="I23" s="187" t="s">
        <v>123</v>
      </c>
      <c r="J23" s="2"/>
      <c r="K23" s="171"/>
      <c r="L23" s="178"/>
      <c r="M23" s="171"/>
      <c r="N23" s="171"/>
      <c r="O23" s="178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</row>
    <row r="24" spans="1:180" ht="13.9" customHeight="1" x14ac:dyDescent="0.2">
      <c r="A24" s="128" t="s">
        <v>16</v>
      </c>
      <c r="B24" s="179" t="s">
        <v>92</v>
      </c>
      <c r="C24" s="190">
        <v>150</v>
      </c>
      <c r="D24" s="129" t="e">
        <f>'16-prolg.esgoto-total'!#REF!*18</f>
        <v>#REF!</v>
      </c>
      <c r="E24" s="129" t="e">
        <f>'16-prolg.esgoto-total'!#REF!*18</f>
        <v>#REF!</v>
      </c>
      <c r="F24" s="187" t="s">
        <v>123</v>
      </c>
      <c r="G24" s="187" t="s">
        <v>123</v>
      </c>
      <c r="H24" s="187" t="s">
        <v>123</v>
      </c>
      <c r="I24" s="187" t="s">
        <v>123</v>
      </c>
      <c r="J24" s="2"/>
      <c r="K24" s="171"/>
      <c r="L24" s="178"/>
      <c r="M24" s="171"/>
      <c r="N24" s="171"/>
      <c r="O24" s="178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</row>
    <row r="25" spans="1:180" ht="13.9" customHeight="1" x14ac:dyDescent="0.2">
      <c r="A25" s="128" t="s">
        <v>16</v>
      </c>
      <c r="B25" s="179" t="s">
        <v>92</v>
      </c>
      <c r="C25" s="190">
        <v>200</v>
      </c>
      <c r="D25" s="129" t="e">
        <f>'16-prolg.esgoto-total'!#REF!*18</f>
        <v>#REF!</v>
      </c>
      <c r="E25" s="129" t="e">
        <f>'16-prolg.esgoto-total'!#REF!*18</f>
        <v>#REF!</v>
      </c>
      <c r="F25" s="187" t="s">
        <v>123</v>
      </c>
      <c r="G25" s="187" t="s">
        <v>123</v>
      </c>
      <c r="H25" s="187" t="s">
        <v>123</v>
      </c>
      <c r="I25" s="187" t="s">
        <v>123</v>
      </c>
      <c r="J25" s="2"/>
      <c r="K25" s="171"/>
      <c r="L25" s="178"/>
      <c r="M25" s="171"/>
      <c r="N25" s="171"/>
      <c r="O25" s="178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</row>
    <row r="26" spans="1:180" ht="13.9" customHeight="1" x14ac:dyDescent="0.2">
      <c r="A26" s="128" t="s">
        <v>16</v>
      </c>
      <c r="B26" s="179" t="s">
        <v>92</v>
      </c>
      <c r="C26" s="190">
        <v>300</v>
      </c>
      <c r="D26" s="129" t="e">
        <f>'16-prolg.esgoto-total'!#REF!*18</f>
        <v>#REF!</v>
      </c>
      <c r="E26" s="129" t="e">
        <f>'16-prolg.esgoto-total'!#REF!*18</f>
        <v>#REF!</v>
      </c>
      <c r="F26" s="191" t="s">
        <v>123</v>
      </c>
      <c r="G26" s="191" t="s">
        <v>123</v>
      </c>
      <c r="H26" s="191" t="s">
        <v>123</v>
      </c>
      <c r="I26" s="191" t="s">
        <v>123</v>
      </c>
      <c r="J26" s="2"/>
      <c r="K26" s="171"/>
      <c r="L26" s="171"/>
      <c r="M26" s="171"/>
      <c r="N26" s="171"/>
      <c r="O26" s="178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</row>
    <row r="27" spans="1:180" x14ac:dyDescent="0.2"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</row>
    <row r="28" spans="1:180" x14ac:dyDescent="0.2">
      <c r="E28" s="192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</row>
    <row r="29" spans="1:180" x14ac:dyDescent="0.2">
      <c r="C29" s="192"/>
      <c r="D29" s="192"/>
      <c r="E29" s="192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</row>
    <row r="30" spans="1:180" x14ac:dyDescent="0.2"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</row>
    <row r="31" spans="1:180" x14ac:dyDescent="0.2"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</row>
    <row r="32" spans="1:180" s="171" customFormat="1" x14ac:dyDescent="0.2"/>
    <row r="33" s="171" customFormat="1" x14ac:dyDescent="0.2"/>
    <row r="34" s="171" customFormat="1" x14ac:dyDescent="0.2"/>
    <row r="35" s="171" customFormat="1" x14ac:dyDescent="0.2"/>
    <row r="36" s="171" customFormat="1" x14ac:dyDescent="0.2"/>
    <row r="37" s="171" customFormat="1" x14ac:dyDescent="0.2"/>
    <row r="38" s="171" customFormat="1" x14ac:dyDescent="0.2"/>
    <row r="39" s="171" customFormat="1" x14ac:dyDescent="0.2"/>
    <row r="40" s="171" customFormat="1" x14ac:dyDescent="0.2"/>
    <row r="41" s="171" customFormat="1" x14ac:dyDescent="0.2"/>
    <row r="42" s="171" customFormat="1" x14ac:dyDescent="0.2"/>
    <row r="43" s="171" customFormat="1" x14ac:dyDescent="0.2"/>
    <row r="44" s="171" customFormat="1" x14ac:dyDescent="0.2"/>
    <row r="45" s="171" customFormat="1" x14ac:dyDescent="0.2"/>
    <row r="46" s="171" customFormat="1" x14ac:dyDescent="0.2"/>
    <row r="47" s="171" customFormat="1" x14ac:dyDescent="0.2"/>
    <row r="48" s="171" customFormat="1" x14ac:dyDescent="0.2"/>
    <row r="49" s="171" customFormat="1" x14ac:dyDescent="0.2"/>
    <row r="50" s="171" customFormat="1" x14ac:dyDescent="0.2"/>
    <row r="51" s="171" customFormat="1" x14ac:dyDescent="0.2"/>
    <row r="52" s="171" customFormat="1" x14ac:dyDescent="0.2"/>
    <row r="53" s="171" customFormat="1" x14ac:dyDescent="0.2"/>
    <row r="54" s="171" customFormat="1" x14ac:dyDescent="0.2"/>
    <row r="55" s="171" customFormat="1" x14ac:dyDescent="0.2"/>
    <row r="56" s="171" customFormat="1" x14ac:dyDescent="0.2"/>
    <row r="57" s="171" customFormat="1" x14ac:dyDescent="0.2"/>
    <row r="58" s="171" customFormat="1" x14ac:dyDescent="0.2"/>
    <row r="59" s="171" customFormat="1" x14ac:dyDescent="0.2"/>
    <row r="60" s="171" customFormat="1" x14ac:dyDescent="0.2"/>
    <row r="61" s="171" customFormat="1" x14ac:dyDescent="0.2"/>
    <row r="62" s="171" customFormat="1" x14ac:dyDescent="0.2"/>
    <row r="63" s="171" customFormat="1" x14ac:dyDescent="0.2"/>
    <row r="64" s="171" customFormat="1" x14ac:dyDescent="0.2"/>
    <row r="65" s="171" customFormat="1" x14ac:dyDescent="0.2"/>
    <row r="66" s="171" customFormat="1" x14ac:dyDescent="0.2"/>
    <row r="67" s="171" customFormat="1" ht="13.5" customHeight="1" x14ac:dyDescent="0.2"/>
  </sheetData>
  <mergeCells count="11">
    <mergeCell ref="A2:I2"/>
    <mergeCell ref="A3:I3"/>
    <mergeCell ref="A4:A5"/>
    <mergeCell ref="B4:B5"/>
    <mergeCell ref="C4:C5"/>
    <mergeCell ref="D4:I4"/>
    <mergeCell ref="A16:I16"/>
    <mergeCell ref="A17:A18"/>
    <mergeCell ref="B17:B18"/>
    <mergeCell ref="C17:C18"/>
    <mergeCell ref="D17:I17"/>
  </mergeCells>
  <phoneticPr fontId="31" type="noConversion"/>
  <conditionalFormatting sqref="J19:J26 J6:J16 G14:H15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14:E15">
    <cfRule type="cellIs" dxfId="1" priority="1" stopIfTrue="1" operator="equal">
      <formula>#REF!</formula>
    </cfRule>
    <cfRule type="cellIs" dxfId="0" priority="2" stopIfTrue="1" operator="equal">
      <formula>#REF!</formula>
    </cfRule>
    <cfRule type="cellIs" priority="3" stopIfTrue="1" operator="equal">
      <formula>"-"</formula>
    </cfRule>
  </conditionalFormatting>
  <pageMargins left="0.59055118110236227" right="0.39370078740157483" top="0.98425196850393704" bottom="0.59055118110236227" header="0.51181102362204722" footer="0.51181102362204722"/>
  <pageSetup paperSize="9" orientation="landscape" r:id="rId1"/>
  <headerFooter alignWithMargins="0">
    <oddFooter>&amp;CPágina 15d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6"/>
  <sheetViews>
    <sheetView showGridLines="0" view="pageBreakPreview" topLeftCell="B1" zoomScaleNormal="100" zoomScaleSheetLayoutView="100" workbookViewId="0">
      <selection activeCell="D12" sqref="D12"/>
    </sheetView>
  </sheetViews>
  <sheetFormatPr defaultRowHeight="12.75" x14ac:dyDescent="0.2"/>
  <cols>
    <col min="1" max="1" width="8.7109375" style="258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10.7109375" style="50" customWidth="1"/>
    <col min="6" max="6" width="16.7109375" style="50" customWidth="1"/>
    <col min="7" max="16384" width="9.140625" style="50"/>
  </cols>
  <sheetData>
    <row r="1" spans="1:6" s="254" customFormat="1" ht="28.35" customHeight="1" x14ac:dyDescent="0.2">
      <c r="A1" s="430" t="s">
        <v>1190</v>
      </c>
      <c r="B1" s="430"/>
      <c r="C1" s="430"/>
      <c r="D1" s="430"/>
      <c r="E1" s="430"/>
      <c r="F1" s="430"/>
    </row>
    <row r="2" spans="1:6" ht="21.95" customHeight="1" x14ac:dyDescent="0.2">
      <c r="A2" s="431" t="s">
        <v>1009</v>
      </c>
      <c r="B2" s="431"/>
      <c r="C2" s="431"/>
      <c r="D2" s="431"/>
      <c r="E2" s="431"/>
      <c r="F2" s="431"/>
    </row>
    <row r="3" spans="1:6" s="254" customFormat="1" ht="32.25" customHeight="1" x14ac:dyDescent="0.2">
      <c r="A3" s="381" t="s">
        <v>930</v>
      </c>
      <c r="B3" s="382" t="s">
        <v>146</v>
      </c>
      <c r="C3" s="383" t="s">
        <v>920</v>
      </c>
      <c r="D3" s="382" t="s">
        <v>225</v>
      </c>
      <c r="E3" s="383" t="s">
        <v>1148</v>
      </c>
      <c r="F3" s="383" t="s">
        <v>921</v>
      </c>
    </row>
    <row r="4" spans="1:6" s="254" customFormat="1" ht="12" customHeight="1" x14ac:dyDescent="0.2">
      <c r="A4" s="285" t="s">
        <v>953</v>
      </c>
      <c r="B4" s="438" t="s">
        <v>954</v>
      </c>
      <c r="C4" s="437" t="s">
        <v>168</v>
      </c>
      <c r="D4" s="319" t="s">
        <v>955</v>
      </c>
      <c r="E4" s="320">
        <v>344.91031139759997</v>
      </c>
      <c r="F4" s="436" t="s">
        <v>1151</v>
      </c>
    </row>
    <row r="5" spans="1:6" s="254" customFormat="1" ht="12" customHeight="1" x14ac:dyDescent="0.2">
      <c r="A5" s="285" t="s">
        <v>956</v>
      </c>
      <c r="B5" s="438"/>
      <c r="C5" s="437"/>
      <c r="D5" s="321" t="s">
        <v>957</v>
      </c>
      <c r="E5" s="320">
        <v>515.82321460360004</v>
      </c>
      <c r="F5" s="436"/>
    </row>
    <row r="6" spans="1:6" s="254" customFormat="1" ht="12" customHeight="1" x14ac:dyDescent="0.2">
      <c r="A6" s="285" t="s">
        <v>958</v>
      </c>
      <c r="B6" s="438"/>
      <c r="C6" s="437"/>
      <c r="D6" s="321" t="s">
        <v>959</v>
      </c>
      <c r="E6" s="320">
        <v>620.53974909520002</v>
      </c>
      <c r="F6" s="436"/>
    </row>
    <row r="7" spans="1:6" s="254" customFormat="1" ht="12" customHeight="1" x14ac:dyDescent="0.2">
      <c r="A7" s="285" t="s">
        <v>960</v>
      </c>
      <c r="B7" s="438"/>
      <c r="C7" s="437"/>
      <c r="D7" s="321" t="s">
        <v>926</v>
      </c>
      <c r="E7" s="320">
        <v>426.62559582079996</v>
      </c>
      <c r="F7" s="436"/>
    </row>
    <row r="8" spans="1:6" s="254" customFormat="1" ht="12" customHeight="1" x14ac:dyDescent="0.2">
      <c r="A8" s="285" t="s">
        <v>961</v>
      </c>
      <c r="B8" s="438"/>
      <c r="C8" s="437"/>
      <c r="D8" s="321" t="s">
        <v>927</v>
      </c>
      <c r="E8" s="320">
        <v>337.19904893360001</v>
      </c>
      <c r="F8" s="436"/>
    </row>
    <row r="9" spans="1:6" s="254" customFormat="1" ht="12" customHeight="1" x14ac:dyDescent="0.2">
      <c r="A9" s="285" t="s">
        <v>962</v>
      </c>
      <c r="B9" s="438"/>
      <c r="C9" s="437"/>
      <c r="D9" s="321" t="s">
        <v>846</v>
      </c>
      <c r="E9" s="320">
        <v>422.64947611280002</v>
      </c>
      <c r="F9" s="436"/>
    </row>
    <row r="10" spans="1:6" s="254" customFormat="1" ht="12" customHeight="1" x14ac:dyDescent="0.2">
      <c r="A10" s="285" t="s">
        <v>963</v>
      </c>
      <c r="B10" s="438"/>
      <c r="C10" s="437"/>
      <c r="D10" s="321" t="s">
        <v>847</v>
      </c>
      <c r="E10" s="320">
        <v>281.48517763119997</v>
      </c>
      <c r="F10" s="436"/>
    </row>
    <row r="11" spans="1:6" s="254" customFormat="1" ht="12" customHeight="1" x14ac:dyDescent="0.2">
      <c r="A11" s="285" t="s">
        <v>964</v>
      </c>
      <c r="B11" s="438"/>
      <c r="C11" s="437"/>
      <c r="D11" s="321" t="s">
        <v>965</v>
      </c>
      <c r="E11" s="320">
        <v>211.32473805640001</v>
      </c>
      <c r="F11" s="436"/>
    </row>
    <row r="12" spans="1:6" s="254" customFormat="1" ht="12" customHeight="1" x14ac:dyDescent="0.2">
      <c r="A12" s="285" t="s">
        <v>966</v>
      </c>
      <c r="B12" s="438" t="s">
        <v>967</v>
      </c>
      <c r="C12" s="437"/>
      <c r="D12" s="319" t="s">
        <v>955</v>
      </c>
      <c r="E12" s="320">
        <v>344.91031139759997</v>
      </c>
      <c r="F12" s="436"/>
    </row>
    <row r="13" spans="1:6" s="254" customFormat="1" ht="12" customHeight="1" x14ac:dyDescent="0.2">
      <c r="A13" s="285" t="s">
        <v>968</v>
      </c>
      <c r="B13" s="438"/>
      <c r="C13" s="437"/>
      <c r="D13" s="321" t="s">
        <v>957</v>
      </c>
      <c r="E13" s="320">
        <v>515.82321460360004</v>
      </c>
      <c r="F13" s="436"/>
    </row>
    <row r="14" spans="1:6" s="254" customFormat="1" ht="12" customHeight="1" x14ac:dyDescent="0.2">
      <c r="A14" s="285" t="s">
        <v>969</v>
      </c>
      <c r="B14" s="438"/>
      <c r="C14" s="437"/>
      <c r="D14" s="321" t="s">
        <v>959</v>
      </c>
      <c r="E14" s="320">
        <v>620.53974909520002</v>
      </c>
      <c r="F14" s="436"/>
    </row>
    <row r="15" spans="1:6" s="254" customFormat="1" ht="12" customHeight="1" x14ac:dyDescent="0.2">
      <c r="A15" s="285" t="s">
        <v>970</v>
      </c>
      <c r="B15" s="438"/>
      <c r="C15" s="437"/>
      <c r="D15" s="321" t="s">
        <v>926</v>
      </c>
      <c r="E15" s="320">
        <v>426.62559582079996</v>
      </c>
      <c r="F15" s="436"/>
    </row>
    <row r="16" spans="1:6" s="254" customFormat="1" ht="12" customHeight="1" x14ac:dyDescent="0.2">
      <c r="A16" s="285" t="s">
        <v>971</v>
      </c>
      <c r="B16" s="438"/>
      <c r="C16" s="437"/>
      <c r="D16" s="321" t="s">
        <v>927</v>
      </c>
      <c r="E16" s="320">
        <v>337.19904893360001</v>
      </c>
      <c r="F16" s="436"/>
    </row>
    <row r="17" spans="1:6" s="254" customFormat="1" ht="12" customHeight="1" x14ac:dyDescent="0.2">
      <c r="A17" s="285" t="s">
        <v>962</v>
      </c>
      <c r="B17" s="438"/>
      <c r="C17" s="437"/>
      <c r="D17" s="321" t="s">
        <v>846</v>
      </c>
      <c r="E17" s="320">
        <v>422.64947611280002</v>
      </c>
      <c r="F17" s="436"/>
    </row>
    <row r="18" spans="1:6" s="254" customFormat="1" ht="12" customHeight="1" x14ac:dyDescent="0.2">
      <c r="A18" s="285" t="s">
        <v>972</v>
      </c>
      <c r="B18" s="438"/>
      <c r="C18" s="437"/>
      <c r="D18" s="321" t="s">
        <v>847</v>
      </c>
      <c r="E18" s="320">
        <v>281.48517763119997</v>
      </c>
      <c r="F18" s="436"/>
    </row>
    <row r="19" spans="1:6" s="254" customFormat="1" ht="12" customHeight="1" x14ac:dyDescent="0.2">
      <c r="A19" s="285" t="s">
        <v>964</v>
      </c>
      <c r="B19" s="438"/>
      <c r="C19" s="437"/>
      <c r="D19" s="321" t="s">
        <v>965</v>
      </c>
      <c r="E19" s="320">
        <v>211.32473805640001</v>
      </c>
      <c r="F19" s="436"/>
    </row>
    <row r="20" spans="1:6" s="254" customFormat="1" ht="12" customHeight="1" x14ac:dyDescent="0.2">
      <c r="A20" s="285" t="s">
        <v>973</v>
      </c>
      <c r="B20" s="438" t="s">
        <v>974</v>
      </c>
      <c r="C20" s="437"/>
      <c r="D20" s="319" t="s">
        <v>923</v>
      </c>
      <c r="E20" s="322">
        <v>155.20964012892</v>
      </c>
      <c r="F20" s="436"/>
    </row>
    <row r="21" spans="1:6" s="254" customFormat="1" ht="12" customHeight="1" x14ac:dyDescent="0.2">
      <c r="A21" s="285" t="s">
        <v>975</v>
      </c>
      <c r="B21" s="438"/>
      <c r="C21" s="437"/>
      <c r="D21" s="323" t="s">
        <v>957</v>
      </c>
      <c r="E21" s="322">
        <v>232.12044657162002</v>
      </c>
      <c r="F21" s="436"/>
    </row>
    <row r="22" spans="1:6" ht="12" customHeight="1" x14ac:dyDescent="0.2">
      <c r="A22" s="285" t="s">
        <v>976</v>
      </c>
      <c r="B22" s="438"/>
      <c r="C22" s="437"/>
      <c r="D22" s="323" t="s">
        <v>925</v>
      </c>
      <c r="E22" s="322">
        <v>279.24288709284002</v>
      </c>
      <c r="F22" s="436"/>
    </row>
    <row r="23" spans="1:6" ht="12" customHeight="1" x14ac:dyDescent="0.2">
      <c r="A23" s="285" t="s">
        <v>977</v>
      </c>
      <c r="B23" s="438"/>
      <c r="C23" s="437"/>
      <c r="D23" s="323" t="s">
        <v>926</v>
      </c>
      <c r="E23" s="322">
        <v>191.98151811936</v>
      </c>
      <c r="F23" s="436"/>
    </row>
    <row r="24" spans="1:6" ht="12" customHeight="1" x14ac:dyDescent="0.2">
      <c r="A24" s="285" t="s">
        <v>978</v>
      </c>
      <c r="B24" s="438"/>
      <c r="C24" s="437"/>
      <c r="D24" s="323" t="s">
        <v>927</v>
      </c>
      <c r="E24" s="322">
        <v>151.73957202012002</v>
      </c>
      <c r="F24" s="436"/>
    </row>
    <row r="25" spans="1:6" ht="12" customHeight="1" x14ac:dyDescent="0.2">
      <c r="A25" s="285" t="s">
        <v>979</v>
      </c>
      <c r="B25" s="438"/>
      <c r="C25" s="437"/>
      <c r="D25" s="323" t="s">
        <v>846</v>
      </c>
      <c r="E25" s="322">
        <v>190.19226425075999</v>
      </c>
      <c r="F25" s="436"/>
    </row>
    <row r="26" spans="1:6" ht="12" customHeight="1" x14ac:dyDescent="0.2">
      <c r="A26" s="285" t="s">
        <v>980</v>
      </c>
      <c r="B26" s="438"/>
      <c r="C26" s="437"/>
      <c r="D26" s="323" t="s">
        <v>847</v>
      </c>
      <c r="E26" s="322">
        <v>126.66832993404</v>
      </c>
      <c r="F26" s="436"/>
    </row>
    <row r="27" spans="1:6" ht="12" customHeight="1" x14ac:dyDescent="0.2">
      <c r="A27" s="318" t="s">
        <v>981</v>
      </c>
      <c r="B27" s="438"/>
      <c r="C27" s="437"/>
      <c r="D27" s="323" t="s">
        <v>848</v>
      </c>
      <c r="E27" s="322">
        <v>95.096132125379995</v>
      </c>
      <c r="F27" s="436"/>
    </row>
    <row r="28" spans="1:6" ht="23.1" customHeight="1" x14ac:dyDescent="0.2">
      <c r="A28" s="285" t="s">
        <v>993</v>
      </c>
      <c r="B28" s="275" t="s">
        <v>1052</v>
      </c>
      <c r="C28" s="437" t="s">
        <v>170</v>
      </c>
      <c r="D28" s="319" t="s">
        <v>923</v>
      </c>
      <c r="E28" s="320">
        <v>783.80163407520001</v>
      </c>
      <c r="F28" s="436"/>
    </row>
    <row r="29" spans="1:6" ht="23.1" customHeight="1" x14ac:dyDescent="0.2">
      <c r="A29" s="285" t="s">
        <v>1057</v>
      </c>
      <c r="B29" s="275" t="s">
        <v>1053</v>
      </c>
      <c r="C29" s="437"/>
      <c r="D29" s="319" t="s">
        <v>923</v>
      </c>
      <c r="E29" s="320">
        <v>783.80163407520001</v>
      </c>
      <c r="F29" s="436"/>
    </row>
    <row r="30" spans="1:6" ht="23.1" customHeight="1" x14ac:dyDescent="0.2">
      <c r="A30" s="285" t="s">
        <v>994</v>
      </c>
      <c r="B30" s="275" t="s">
        <v>1095</v>
      </c>
      <c r="C30" s="437" t="s">
        <v>14</v>
      </c>
      <c r="D30" s="319" t="s">
        <v>923</v>
      </c>
      <c r="E30" s="320">
        <v>1242.7301903116002</v>
      </c>
      <c r="F30" s="436"/>
    </row>
    <row r="31" spans="1:6" ht="24" customHeight="1" x14ac:dyDescent="0.2">
      <c r="A31" s="285" t="s">
        <v>996</v>
      </c>
      <c r="B31" s="275" t="s">
        <v>1096</v>
      </c>
      <c r="C31" s="437"/>
      <c r="D31" s="319" t="s">
        <v>923</v>
      </c>
      <c r="E31" s="320">
        <v>1242.7301903116002</v>
      </c>
      <c r="F31" s="436"/>
    </row>
    <row r="32" spans="1:6" ht="22.5" customHeight="1" x14ac:dyDescent="0.2">
      <c r="A32" s="285" t="s">
        <v>995</v>
      </c>
      <c r="B32" s="275" t="s">
        <v>1095</v>
      </c>
      <c r="C32" s="437" t="s">
        <v>215</v>
      </c>
      <c r="D32" s="319" t="s">
        <v>923</v>
      </c>
      <c r="E32" s="320">
        <v>1703.0564128696001</v>
      </c>
      <c r="F32" s="436"/>
    </row>
    <row r="33" spans="1:7" ht="22.5" customHeight="1" x14ac:dyDescent="0.2">
      <c r="A33" s="285" t="s">
        <v>997</v>
      </c>
      <c r="B33" s="275" t="s">
        <v>1097</v>
      </c>
      <c r="C33" s="437"/>
      <c r="D33" s="319" t="s">
        <v>923</v>
      </c>
      <c r="E33" s="320">
        <v>1703.0564128696001</v>
      </c>
      <c r="F33" s="436"/>
      <c r="G33" s="254"/>
    </row>
    <row r="34" spans="1:7" s="257" customFormat="1" ht="12" customHeight="1" x14ac:dyDescent="0.2">
      <c r="A34" s="223"/>
      <c r="B34" s="233" t="s">
        <v>852</v>
      </c>
      <c r="C34" s="237"/>
      <c r="D34" s="238"/>
      <c r="E34" s="239"/>
      <c r="F34" s="225"/>
    </row>
    <row r="35" spans="1:7" s="229" customFormat="1" ht="12" customHeight="1" x14ac:dyDescent="0.2">
      <c r="B35" s="229" t="s">
        <v>1134</v>
      </c>
    </row>
    <row r="36" spans="1:7" ht="12" customHeight="1" x14ac:dyDescent="0.2">
      <c r="A36" s="223"/>
      <c r="B36" s="232" t="s">
        <v>1129</v>
      </c>
      <c r="C36" s="237"/>
      <c r="D36" s="238"/>
      <c r="E36" s="239"/>
      <c r="F36" s="225"/>
    </row>
  </sheetData>
  <mergeCells count="10">
    <mergeCell ref="A2:F2"/>
    <mergeCell ref="A1:F1"/>
    <mergeCell ref="F4:F33"/>
    <mergeCell ref="C28:C29"/>
    <mergeCell ref="C30:C31"/>
    <mergeCell ref="C32:C33"/>
    <mergeCell ref="B4:B11"/>
    <mergeCell ref="C4:C27"/>
    <mergeCell ref="B12:B19"/>
    <mergeCell ref="B20:B27"/>
  </mergeCells>
  <printOptions horizontalCentered="1"/>
  <pageMargins left="0.19685039370078741" right="0.19685039370078741" top="0.39370078740157483" bottom="0.19685039370078741" header="0" footer="0.11811023622047245"/>
  <pageSetup paperSize="9" scale="77" fitToHeight="0" orientation="portrait" verticalDpi="4294967294" r:id="rId1"/>
  <headerFooter alignWithMargins="0">
    <oddHeader xml:space="preserve">&amp;C&amp;K000000
</oddHead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03"/>
  <sheetViews>
    <sheetView workbookViewId="0">
      <selection activeCell="O11" sqref="O11:O17"/>
    </sheetView>
  </sheetViews>
  <sheetFormatPr defaultRowHeight="12.75" x14ac:dyDescent="0.2"/>
  <cols>
    <col min="1" max="1" width="7.85546875" customWidth="1"/>
    <col min="2" max="2" width="11" customWidth="1"/>
    <col min="3" max="3" width="8.42578125" customWidth="1"/>
    <col min="4" max="4" width="7.5703125" customWidth="1"/>
    <col min="5" max="5" width="11" customWidth="1"/>
    <col min="6" max="6" width="9" customWidth="1"/>
    <col min="7" max="7" width="8.28515625" customWidth="1"/>
    <col min="8" max="8" width="11" customWidth="1"/>
    <col min="9" max="9" width="7.85546875" customWidth="1"/>
    <col min="10" max="10" width="7.42578125" customWidth="1"/>
    <col min="11" max="11" width="11.28515625" customWidth="1"/>
    <col min="12" max="12" width="7.42578125" customWidth="1"/>
    <col min="13" max="13" width="7.140625" customWidth="1"/>
    <col min="14" max="14" width="10.85546875" customWidth="1"/>
    <col min="15" max="15" width="7.85546875" customWidth="1"/>
  </cols>
  <sheetData>
    <row r="5" spans="1:15" ht="5.45" customHeight="1" thickBot="1" x14ac:dyDescent="0.25"/>
    <row r="6" spans="1:15" ht="21" customHeight="1" x14ac:dyDescent="0.25">
      <c r="A6" s="470" t="s">
        <v>235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2"/>
    </row>
    <row r="7" spans="1:15" ht="12.6" customHeight="1" x14ac:dyDescent="0.2">
      <c r="A7" s="473" t="s">
        <v>236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5"/>
    </row>
    <row r="8" spans="1:15" ht="10.9" customHeight="1" x14ac:dyDescent="0.2">
      <c r="A8" s="11" t="s">
        <v>18</v>
      </c>
      <c r="B8" s="5" t="s">
        <v>237</v>
      </c>
      <c r="C8" s="197" t="s">
        <v>238</v>
      </c>
      <c r="D8" s="11" t="s">
        <v>18</v>
      </c>
      <c r="E8" s="5" t="s">
        <v>237</v>
      </c>
      <c r="F8" s="6" t="s">
        <v>238</v>
      </c>
      <c r="G8" s="10" t="s">
        <v>18</v>
      </c>
      <c r="H8" s="5" t="s">
        <v>237</v>
      </c>
      <c r="I8" s="197" t="s">
        <v>238</v>
      </c>
      <c r="J8" s="11" t="s">
        <v>18</v>
      </c>
      <c r="K8" s="5" t="s">
        <v>237</v>
      </c>
      <c r="L8" s="40" t="s">
        <v>238</v>
      </c>
      <c r="M8" s="10" t="s">
        <v>18</v>
      </c>
      <c r="N8" s="5" t="s">
        <v>237</v>
      </c>
      <c r="O8" s="40" t="s">
        <v>238</v>
      </c>
    </row>
    <row r="9" spans="1:15" s="41" customFormat="1" ht="12.95" customHeight="1" x14ac:dyDescent="0.2">
      <c r="A9" s="415" t="s">
        <v>275</v>
      </c>
      <c r="B9" s="414"/>
      <c r="C9" s="416"/>
      <c r="D9" s="415" t="s">
        <v>335</v>
      </c>
      <c r="E9" s="414"/>
      <c r="F9" s="416"/>
      <c r="G9" s="415" t="s">
        <v>336</v>
      </c>
      <c r="H9" s="414"/>
      <c r="I9" s="416"/>
      <c r="J9" s="415" t="s">
        <v>335</v>
      </c>
      <c r="K9" s="414"/>
      <c r="L9" s="416"/>
      <c r="M9" s="476" t="s">
        <v>337</v>
      </c>
      <c r="N9" s="477"/>
      <c r="O9" s="478"/>
    </row>
    <row r="10" spans="1:15" ht="12.95" customHeight="1" x14ac:dyDescent="0.2">
      <c r="A10" s="418" t="s">
        <v>308</v>
      </c>
      <c r="B10" s="401"/>
      <c r="C10" s="419"/>
      <c r="D10" s="418" t="s">
        <v>338</v>
      </c>
      <c r="E10" s="401"/>
      <c r="F10" s="419"/>
      <c r="G10" s="418"/>
      <c r="H10" s="401"/>
      <c r="I10" s="419"/>
      <c r="J10" s="418" t="s">
        <v>339</v>
      </c>
      <c r="K10" s="401"/>
      <c r="L10" s="419"/>
      <c r="M10" s="453" t="s">
        <v>340</v>
      </c>
      <c r="N10" s="454"/>
      <c r="O10" s="455"/>
    </row>
    <row r="11" spans="1:15" ht="12.95" customHeight="1" x14ac:dyDescent="0.2">
      <c r="A11" s="25" t="s">
        <v>341</v>
      </c>
      <c r="B11" s="17" t="s">
        <v>246</v>
      </c>
      <c r="C11" s="439">
        <v>153</v>
      </c>
      <c r="D11" s="24" t="s">
        <v>342</v>
      </c>
      <c r="E11" s="13" t="s">
        <v>246</v>
      </c>
      <c r="F11" s="393">
        <v>228.8</v>
      </c>
      <c r="G11" s="29" t="s">
        <v>343</v>
      </c>
      <c r="H11" s="13" t="s">
        <v>246</v>
      </c>
      <c r="I11" s="439">
        <v>153</v>
      </c>
      <c r="J11" s="25" t="s">
        <v>344</v>
      </c>
      <c r="K11" s="17" t="s">
        <v>246</v>
      </c>
      <c r="L11" s="393">
        <v>50.52</v>
      </c>
      <c r="M11" s="200" t="s">
        <v>345</v>
      </c>
      <c r="N11" s="30" t="s">
        <v>246</v>
      </c>
      <c r="O11" s="457" t="s">
        <v>607</v>
      </c>
    </row>
    <row r="12" spans="1:15" ht="12.95" customHeight="1" x14ac:dyDescent="0.2">
      <c r="A12" s="25" t="s">
        <v>608</v>
      </c>
      <c r="B12" s="17" t="s">
        <v>252</v>
      </c>
      <c r="C12" s="440"/>
      <c r="D12" s="25" t="s">
        <v>346</v>
      </c>
      <c r="E12" s="17" t="s">
        <v>252</v>
      </c>
      <c r="F12" s="456"/>
      <c r="G12" s="29" t="s">
        <v>347</v>
      </c>
      <c r="H12" s="17" t="s">
        <v>252</v>
      </c>
      <c r="I12" s="440"/>
      <c r="J12" s="25" t="s">
        <v>348</v>
      </c>
      <c r="K12" s="17" t="s">
        <v>252</v>
      </c>
      <c r="L12" s="456"/>
      <c r="M12" s="198" t="s">
        <v>349</v>
      </c>
      <c r="N12" s="31" t="s">
        <v>252</v>
      </c>
      <c r="O12" s="458"/>
    </row>
    <row r="13" spans="1:15" ht="12.95" customHeight="1" x14ac:dyDescent="0.2">
      <c r="A13" s="25" t="s">
        <v>609</v>
      </c>
      <c r="B13" s="17" t="s">
        <v>258</v>
      </c>
      <c r="C13" s="440"/>
      <c r="D13" s="25" t="s">
        <v>350</v>
      </c>
      <c r="E13" s="17" t="s">
        <v>258</v>
      </c>
      <c r="F13" s="456"/>
      <c r="G13" s="29" t="s">
        <v>351</v>
      </c>
      <c r="H13" s="17" t="s">
        <v>258</v>
      </c>
      <c r="I13" s="440"/>
      <c r="J13" s="25" t="s">
        <v>352</v>
      </c>
      <c r="K13" s="17" t="s">
        <v>258</v>
      </c>
      <c r="L13" s="456"/>
      <c r="M13" s="198" t="s">
        <v>353</v>
      </c>
      <c r="N13" s="31" t="s">
        <v>258</v>
      </c>
      <c r="O13" s="458"/>
    </row>
    <row r="14" spans="1:15" ht="12.95" customHeight="1" x14ac:dyDescent="0.2">
      <c r="A14" s="25" t="s">
        <v>610</v>
      </c>
      <c r="B14" s="17" t="s">
        <v>264</v>
      </c>
      <c r="C14" s="440"/>
      <c r="D14" s="25" t="s">
        <v>354</v>
      </c>
      <c r="E14" s="17" t="s">
        <v>264</v>
      </c>
      <c r="F14" s="456"/>
      <c r="G14" s="29" t="s">
        <v>355</v>
      </c>
      <c r="H14" s="17" t="s">
        <v>264</v>
      </c>
      <c r="I14" s="440"/>
      <c r="J14" s="25" t="s">
        <v>356</v>
      </c>
      <c r="K14" s="17" t="s">
        <v>264</v>
      </c>
      <c r="L14" s="456"/>
      <c r="M14" s="201" t="s">
        <v>357</v>
      </c>
      <c r="N14" s="31" t="s">
        <v>264</v>
      </c>
      <c r="O14" s="458"/>
    </row>
    <row r="15" spans="1:15" ht="12.95" customHeight="1" x14ac:dyDescent="0.2">
      <c r="A15" s="212" t="s">
        <v>611</v>
      </c>
      <c r="B15" s="32" t="s">
        <v>270</v>
      </c>
      <c r="C15" s="440"/>
      <c r="D15" s="20" t="s">
        <v>358</v>
      </c>
      <c r="E15" s="17" t="s">
        <v>270</v>
      </c>
      <c r="F15" s="456"/>
      <c r="G15" s="16" t="s">
        <v>359</v>
      </c>
      <c r="H15" s="19" t="s">
        <v>270</v>
      </c>
      <c r="I15" s="440"/>
      <c r="J15" s="20" t="s">
        <v>360</v>
      </c>
      <c r="K15" s="17" t="s">
        <v>270</v>
      </c>
      <c r="L15" s="456"/>
      <c r="M15" s="198" t="s">
        <v>361</v>
      </c>
      <c r="N15" s="31" t="s">
        <v>270</v>
      </c>
      <c r="O15" s="458"/>
    </row>
    <row r="16" spans="1:15" ht="12.95" customHeight="1" x14ac:dyDescent="0.2">
      <c r="A16" s="25" t="s">
        <v>612</v>
      </c>
      <c r="B16" s="17" t="s">
        <v>511</v>
      </c>
      <c r="C16" s="440"/>
      <c r="D16" s="25" t="s">
        <v>549</v>
      </c>
      <c r="E16" s="17" t="s">
        <v>511</v>
      </c>
      <c r="F16" s="456"/>
      <c r="G16" s="29" t="s">
        <v>551</v>
      </c>
      <c r="H16" s="17" t="s">
        <v>511</v>
      </c>
      <c r="I16" s="440"/>
      <c r="J16" s="25" t="s">
        <v>553</v>
      </c>
      <c r="K16" s="17" t="s">
        <v>511</v>
      </c>
      <c r="L16" s="456"/>
      <c r="M16" s="201" t="s">
        <v>555</v>
      </c>
      <c r="N16" s="17" t="s">
        <v>511</v>
      </c>
      <c r="O16" s="458"/>
    </row>
    <row r="17" spans="1:15" ht="12.95" customHeight="1" thickBot="1" x14ac:dyDescent="0.25">
      <c r="A17" s="213" t="s">
        <v>613</v>
      </c>
      <c r="B17" s="13" t="s">
        <v>512</v>
      </c>
      <c r="C17" s="440"/>
      <c r="D17" s="43" t="s">
        <v>550</v>
      </c>
      <c r="E17" s="13" t="s">
        <v>512</v>
      </c>
      <c r="F17" s="456"/>
      <c r="G17" s="16" t="s">
        <v>552</v>
      </c>
      <c r="H17" s="13" t="s">
        <v>512</v>
      </c>
      <c r="I17" s="440"/>
      <c r="J17" s="43" t="s">
        <v>554</v>
      </c>
      <c r="K17" s="13" t="s">
        <v>512</v>
      </c>
      <c r="L17" s="456"/>
      <c r="M17" s="200" t="s">
        <v>556</v>
      </c>
      <c r="N17" s="13" t="s">
        <v>512</v>
      </c>
      <c r="O17" s="458"/>
    </row>
    <row r="18" spans="1:15" ht="12.95" customHeight="1" x14ac:dyDescent="0.2">
      <c r="A18" s="441" t="s">
        <v>364</v>
      </c>
      <c r="B18" s="442"/>
      <c r="C18" s="442"/>
      <c r="D18" s="441" t="s">
        <v>364</v>
      </c>
      <c r="E18" s="442"/>
      <c r="F18" s="445"/>
      <c r="G18" s="442" t="s">
        <v>365</v>
      </c>
      <c r="H18" s="442"/>
      <c r="I18" s="442"/>
      <c r="J18" s="441" t="s">
        <v>365</v>
      </c>
      <c r="K18" s="442"/>
      <c r="L18" s="445"/>
      <c r="M18" s="442" t="s">
        <v>364</v>
      </c>
      <c r="N18" s="442"/>
      <c r="O18" s="445"/>
    </row>
    <row r="19" spans="1:15" ht="12.95" customHeight="1" x14ac:dyDescent="0.2">
      <c r="A19" s="443"/>
      <c r="B19" s="444"/>
      <c r="C19" s="444"/>
      <c r="D19" s="443" t="s">
        <v>305</v>
      </c>
      <c r="E19" s="444"/>
      <c r="F19" s="446"/>
      <c r="G19" s="444"/>
      <c r="H19" s="444"/>
      <c r="I19" s="444"/>
      <c r="J19" s="443" t="s">
        <v>366</v>
      </c>
      <c r="K19" s="444"/>
      <c r="L19" s="446"/>
      <c r="M19" s="444" t="s">
        <v>308</v>
      </c>
      <c r="N19" s="444"/>
      <c r="O19" s="446"/>
    </row>
    <row r="20" spans="1:15" ht="12.95" customHeight="1" x14ac:dyDescent="0.2">
      <c r="A20" s="42" t="s">
        <v>367</v>
      </c>
      <c r="B20" s="13" t="s">
        <v>246</v>
      </c>
      <c r="C20" s="447" t="s">
        <v>607</v>
      </c>
      <c r="D20" s="42" t="s">
        <v>368</v>
      </c>
      <c r="E20" s="13" t="s">
        <v>246</v>
      </c>
      <c r="F20" s="450">
        <v>128.94</v>
      </c>
      <c r="G20" s="14" t="s">
        <v>369</v>
      </c>
      <c r="H20" s="15" t="s">
        <v>246</v>
      </c>
      <c r="I20" s="450">
        <v>347.67</v>
      </c>
      <c r="J20" s="42" t="s">
        <v>370</v>
      </c>
      <c r="K20" s="13" t="s">
        <v>246</v>
      </c>
      <c r="L20" s="450">
        <v>476.61</v>
      </c>
      <c r="M20" s="14" t="s">
        <v>371</v>
      </c>
      <c r="N20" s="13" t="s">
        <v>246</v>
      </c>
      <c r="O20" s="479" t="s">
        <v>607</v>
      </c>
    </row>
    <row r="21" spans="1:15" ht="12.95" customHeight="1" x14ac:dyDescent="0.2">
      <c r="A21" s="20" t="s">
        <v>372</v>
      </c>
      <c r="B21" s="17" t="s">
        <v>252</v>
      </c>
      <c r="C21" s="448"/>
      <c r="D21" s="20" t="s">
        <v>373</v>
      </c>
      <c r="E21" s="17" t="s">
        <v>252</v>
      </c>
      <c r="F21" s="451"/>
      <c r="G21" s="28" t="s">
        <v>374</v>
      </c>
      <c r="H21" s="21" t="s">
        <v>252</v>
      </c>
      <c r="I21" s="451"/>
      <c r="J21" s="20" t="s">
        <v>375</v>
      </c>
      <c r="K21" s="17" t="s">
        <v>252</v>
      </c>
      <c r="L21" s="451"/>
      <c r="M21" s="28" t="s">
        <v>376</v>
      </c>
      <c r="N21" s="17" t="s">
        <v>252</v>
      </c>
      <c r="O21" s="480"/>
    </row>
    <row r="22" spans="1:15" ht="12.95" customHeight="1" x14ac:dyDescent="0.2">
      <c r="A22" s="20" t="s">
        <v>377</v>
      </c>
      <c r="B22" s="17" t="s">
        <v>258</v>
      </c>
      <c r="C22" s="448"/>
      <c r="D22" s="20" t="s">
        <v>378</v>
      </c>
      <c r="E22" s="17" t="s">
        <v>258</v>
      </c>
      <c r="F22" s="451"/>
      <c r="G22" s="28" t="s">
        <v>379</v>
      </c>
      <c r="H22" s="21" t="s">
        <v>258</v>
      </c>
      <c r="I22" s="451"/>
      <c r="J22" s="20" t="s">
        <v>380</v>
      </c>
      <c r="K22" s="17" t="s">
        <v>258</v>
      </c>
      <c r="L22" s="451"/>
      <c r="M22" s="28" t="s">
        <v>381</v>
      </c>
      <c r="N22" s="17" t="s">
        <v>258</v>
      </c>
      <c r="O22" s="480"/>
    </row>
    <row r="23" spans="1:15" ht="12.95" customHeight="1" x14ac:dyDescent="0.2">
      <c r="A23" s="20" t="s">
        <v>382</v>
      </c>
      <c r="B23" s="17" t="s">
        <v>264</v>
      </c>
      <c r="C23" s="448"/>
      <c r="D23" s="20" t="s">
        <v>383</v>
      </c>
      <c r="E23" s="17" t="s">
        <v>264</v>
      </c>
      <c r="F23" s="451"/>
      <c r="G23" s="28" t="s">
        <v>384</v>
      </c>
      <c r="H23" s="21" t="s">
        <v>264</v>
      </c>
      <c r="I23" s="451"/>
      <c r="J23" s="20" t="s">
        <v>385</v>
      </c>
      <c r="K23" s="17" t="s">
        <v>264</v>
      </c>
      <c r="L23" s="451"/>
      <c r="M23" s="28" t="s">
        <v>386</v>
      </c>
      <c r="N23" s="17" t="s">
        <v>264</v>
      </c>
      <c r="O23" s="480"/>
    </row>
    <row r="24" spans="1:15" ht="12.95" customHeight="1" x14ac:dyDescent="0.2">
      <c r="A24" s="42" t="s">
        <v>387</v>
      </c>
      <c r="B24" s="19" t="s">
        <v>270</v>
      </c>
      <c r="C24" s="448"/>
      <c r="D24" s="42" t="s">
        <v>388</v>
      </c>
      <c r="E24" s="19" t="s">
        <v>270</v>
      </c>
      <c r="F24" s="451"/>
      <c r="G24" s="14" t="s">
        <v>389</v>
      </c>
      <c r="H24" s="27" t="s">
        <v>270</v>
      </c>
      <c r="I24" s="451"/>
      <c r="J24" s="42" t="s">
        <v>390</v>
      </c>
      <c r="K24" s="19" t="s">
        <v>270</v>
      </c>
      <c r="L24" s="451"/>
      <c r="M24" s="14" t="s">
        <v>391</v>
      </c>
      <c r="N24" s="19" t="s">
        <v>270</v>
      </c>
      <c r="O24" s="480"/>
    </row>
    <row r="25" spans="1:15" ht="12.95" customHeight="1" x14ac:dyDescent="0.2">
      <c r="A25" s="20" t="s">
        <v>557</v>
      </c>
      <c r="B25" s="17" t="s">
        <v>511</v>
      </c>
      <c r="C25" s="448"/>
      <c r="D25" s="20" t="s">
        <v>559</v>
      </c>
      <c r="E25" s="17" t="s">
        <v>511</v>
      </c>
      <c r="F25" s="451"/>
      <c r="G25" s="28" t="s">
        <v>561</v>
      </c>
      <c r="H25" s="17" t="s">
        <v>511</v>
      </c>
      <c r="I25" s="451"/>
      <c r="J25" s="20" t="s">
        <v>563</v>
      </c>
      <c r="K25" s="17" t="s">
        <v>511</v>
      </c>
      <c r="L25" s="451"/>
      <c r="M25" s="28" t="s">
        <v>565</v>
      </c>
      <c r="N25" s="17" t="s">
        <v>511</v>
      </c>
      <c r="O25" s="480"/>
    </row>
    <row r="26" spans="1:15" ht="12.95" customHeight="1" thickBot="1" x14ac:dyDescent="0.25">
      <c r="A26" s="210" t="s">
        <v>558</v>
      </c>
      <c r="B26" s="45" t="s">
        <v>512</v>
      </c>
      <c r="C26" s="449"/>
      <c r="D26" s="210" t="s">
        <v>560</v>
      </c>
      <c r="E26" s="45" t="s">
        <v>512</v>
      </c>
      <c r="F26" s="452"/>
      <c r="G26" s="211" t="s">
        <v>562</v>
      </c>
      <c r="H26" s="45" t="s">
        <v>512</v>
      </c>
      <c r="I26" s="452"/>
      <c r="J26" s="210" t="s">
        <v>564</v>
      </c>
      <c r="K26" s="45" t="s">
        <v>512</v>
      </c>
      <c r="L26" s="452"/>
      <c r="M26" s="211" t="s">
        <v>566</v>
      </c>
      <c r="N26" s="45" t="s">
        <v>512</v>
      </c>
      <c r="O26" s="481"/>
    </row>
    <row r="27" spans="1:15" ht="12.95" customHeight="1" x14ac:dyDescent="0.2">
      <c r="A27" s="441" t="s">
        <v>365</v>
      </c>
      <c r="B27" s="442"/>
      <c r="C27" s="445"/>
      <c r="D27" s="441" t="s">
        <v>392</v>
      </c>
      <c r="E27" s="442"/>
      <c r="F27" s="445"/>
      <c r="G27" s="441" t="s">
        <v>393</v>
      </c>
      <c r="H27" s="442"/>
      <c r="I27" s="445"/>
      <c r="J27" s="464" t="s">
        <v>394</v>
      </c>
      <c r="K27" s="465"/>
      <c r="L27" s="466"/>
      <c r="M27" s="464" t="s">
        <v>395</v>
      </c>
      <c r="N27" s="465"/>
      <c r="O27" s="466"/>
    </row>
    <row r="28" spans="1:15" ht="12.95" customHeight="1" x14ac:dyDescent="0.2">
      <c r="A28" s="443" t="s">
        <v>308</v>
      </c>
      <c r="B28" s="444"/>
      <c r="C28" s="446"/>
      <c r="D28" s="443" t="s">
        <v>396</v>
      </c>
      <c r="E28" s="444"/>
      <c r="F28" s="446"/>
      <c r="G28" s="443"/>
      <c r="H28" s="444"/>
      <c r="I28" s="446"/>
      <c r="J28" s="467"/>
      <c r="K28" s="468"/>
      <c r="L28" s="469"/>
      <c r="M28" s="467"/>
      <c r="N28" s="468"/>
      <c r="O28" s="469"/>
    </row>
    <row r="29" spans="1:15" ht="12.95" customHeight="1" x14ac:dyDescent="0.2">
      <c r="A29" s="43" t="s">
        <v>397</v>
      </c>
      <c r="B29" s="13" t="s">
        <v>246</v>
      </c>
      <c r="C29" s="393">
        <v>347.67</v>
      </c>
      <c r="D29" s="43" t="s">
        <v>398</v>
      </c>
      <c r="E29" s="13" t="s">
        <v>246</v>
      </c>
      <c r="F29" s="393">
        <v>476.61</v>
      </c>
      <c r="G29" s="20" t="s">
        <v>399</v>
      </c>
      <c r="H29" s="17" t="s">
        <v>246</v>
      </c>
      <c r="I29" s="393">
        <v>347.67</v>
      </c>
      <c r="J29" s="20" t="s">
        <v>400</v>
      </c>
      <c r="K29" s="17" t="s">
        <v>246</v>
      </c>
      <c r="L29" s="460" t="s">
        <v>607</v>
      </c>
      <c r="M29" s="20" t="s">
        <v>401</v>
      </c>
      <c r="N29" s="17" t="s">
        <v>246</v>
      </c>
      <c r="O29" s="393">
        <v>551.22</v>
      </c>
    </row>
    <row r="30" spans="1:15" ht="12.95" customHeight="1" x14ac:dyDescent="0.2">
      <c r="A30" s="20" t="s">
        <v>402</v>
      </c>
      <c r="B30" s="17" t="s">
        <v>252</v>
      </c>
      <c r="C30" s="456"/>
      <c r="D30" s="20" t="s">
        <v>403</v>
      </c>
      <c r="E30" s="17" t="s">
        <v>252</v>
      </c>
      <c r="F30" s="456"/>
      <c r="G30" s="20" t="s">
        <v>404</v>
      </c>
      <c r="H30" s="17" t="s">
        <v>252</v>
      </c>
      <c r="I30" s="456"/>
      <c r="J30" s="20" t="s">
        <v>405</v>
      </c>
      <c r="K30" s="17" t="s">
        <v>252</v>
      </c>
      <c r="L30" s="461"/>
      <c r="M30" s="20" t="s">
        <v>406</v>
      </c>
      <c r="N30" s="17" t="s">
        <v>252</v>
      </c>
      <c r="O30" s="456"/>
    </row>
    <row r="31" spans="1:15" ht="12.95" customHeight="1" x14ac:dyDescent="0.2">
      <c r="A31" s="20" t="s">
        <v>407</v>
      </c>
      <c r="B31" s="17" t="s">
        <v>258</v>
      </c>
      <c r="C31" s="456"/>
      <c r="D31" s="20" t="s">
        <v>408</v>
      </c>
      <c r="E31" s="17" t="s">
        <v>258</v>
      </c>
      <c r="F31" s="456"/>
      <c r="G31" s="20" t="s">
        <v>409</v>
      </c>
      <c r="H31" s="17" t="s">
        <v>258</v>
      </c>
      <c r="I31" s="456"/>
      <c r="J31" s="20" t="s">
        <v>410</v>
      </c>
      <c r="K31" s="17" t="s">
        <v>258</v>
      </c>
      <c r="L31" s="461"/>
      <c r="M31" s="20" t="s">
        <v>411</v>
      </c>
      <c r="N31" s="17" t="s">
        <v>258</v>
      </c>
      <c r="O31" s="456"/>
    </row>
    <row r="32" spans="1:15" ht="12.95" customHeight="1" x14ac:dyDescent="0.2">
      <c r="A32" s="20" t="s">
        <v>412</v>
      </c>
      <c r="B32" s="17" t="s">
        <v>264</v>
      </c>
      <c r="C32" s="456"/>
      <c r="D32" s="20" t="s">
        <v>413</v>
      </c>
      <c r="E32" s="17" t="s">
        <v>264</v>
      </c>
      <c r="F32" s="456"/>
      <c r="G32" s="20" t="s">
        <v>414</v>
      </c>
      <c r="H32" s="17" t="s">
        <v>264</v>
      </c>
      <c r="I32" s="456"/>
      <c r="J32" s="20" t="s">
        <v>415</v>
      </c>
      <c r="K32" s="17" t="s">
        <v>264</v>
      </c>
      <c r="L32" s="461"/>
      <c r="M32" s="20" t="s">
        <v>416</v>
      </c>
      <c r="N32" s="17" t="s">
        <v>264</v>
      </c>
      <c r="O32" s="456"/>
    </row>
    <row r="33" spans="1:15" ht="12.95" customHeight="1" x14ac:dyDescent="0.2">
      <c r="A33" s="42" t="s">
        <v>417</v>
      </c>
      <c r="B33" s="19" t="s">
        <v>270</v>
      </c>
      <c r="C33" s="456"/>
      <c r="D33" s="42" t="s">
        <v>418</v>
      </c>
      <c r="E33" s="19" t="s">
        <v>270</v>
      </c>
      <c r="F33" s="456"/>
      <c r="G33" s="43" t="s">
        <v>419</v>
      </c>
      <c r="H33" s="13" t="s">
        <v>270</v>
      </c>
      <c r="I33" s="456"/>
      <c r="J33" s="43" t="s">
        <v>420</v>
      </c>
      <c r="K33" s="13" t="s">
        <v>270</v>
      </c>
      <c r="L33" s="461"/>
      <c r="M33" s="43" t="s">
        <v>421</v>
      </c>
      <c r="N33" s="13" t="s">
        <v>270</v>
      </c>
      <c r="O33" s="456"/>
    </row>
    <row r="34" spans="1:15" x14ac:dyDescent="0.2">
      <c r="A34" s="20" t="s">
        <v>567</v>
      </c>
      <c r="B34" s="17" t="s">
        <v>511</v>
      </c>
      <c r="C34" s="456"/>
      <c r="D34" s="20" t="s">
        <v>569</v>
      </c>
      <c r="E34" s="17" t="s">
        <v>511</v>
      </c>
      <c r="F34" s="456"/>
      <c r="G34" s="20" t="s">
        <v>571</v>
      </c>
      <c r="H34" s="17" t="s">
        <v>511</v>
      </c>
      <c r="I34" s="456"/>
      <c r="J34" s="20" t="s">
        <v>573</v>
      </c>
      <c r="K34" s="17" t="s">
        <v>511</v>
      </c>
      <c r="L34" s="461"/>
      <c r="M34" s="20" t="s">
        <v>575</v>
      </c>
      <c r="N34" s="17" t="s">
        <v>511</v>
      </c>
      <c r="O34" s="456"/>
    </row>
    <row r="35" spans="1:15" s="34" customFormat="1" ht="12.95" customHeight="1" thickBot="1" x14ac:dyDescent="0.25">
      <c r="A35" s="210" t="s">
        <v>568</v>
      </c>
      <c r="B35" s="45" t="s">
        <v>512</v>
      </c>
      <c r="C35" s="459"/>
      <c r="D35" s="210" t="s">
        <v>570</v>
      </c>
      <c r="E35" s="45" t="s">
        <v>512</v>
      </c>
      <c r="F35" s="459"/>
      <c r="G35" s="44" t="s">
        <v>572</v>
      </c>
      <c r="H35" s="45" t="s">
        <v>512</v>
      </c>
      <c r="I35" s="459"/>
      <c r="J35" s="44" t="s">
        <v>574</v>
      </c>
      <c r="K35" s="45" t="s">
        <v>512</v>
      </c>
      <c r="L35" s="462"/>
      <c r="M35" s="44" t="s">
        <v>576</v>
      </c>
      <c r="N35" s="45" t="s">
        <v>512</v>
      </c>
      <c r="O35" s="459"/>
    </row>
    <row r="36" spans="1:15" s="34" customFormat="1" ht="12.95" customHeight="1" x14ac:dyDescent="0.2"/>
    <row r="37" spans="1:15" s="34" customFormat="1" ht="12.95" customHeight="1" x14ac:dyDescent="0.2">
      <c r="A37" s="34" t="s">
        <v>362</v>
      </c>
    </row>
    <row r="38" spans="1:15" s="34" customFormat="1" ht="12.95" customHeight="1" x14ac:dyDescent="0.2"/>
    <row r="39" spans="1:15" s="34" customFormat="1" ht="12.95" customHeight="1" x14ac:dyDescent="0.2"/>
    <row r="40" spans="1:15" s="34" customFormat="1" ht="12.95" customHeight="1" x14ac:dyDescent="0.2"/>
    <row r="41" spans="1:15" s="34" customFormat="1" ht="12.95" customHeight="1" x14ac:dyDescent="0.2"/>
    <row r="42" spans="1:15" x14ac:dyDescent="0.2">
      <c r="A42" s="47"/>
      <c r="B42" s="48"/>
      <c r="C42" s="48"/>
      <c r="D42" s="49"/>
      <c r="E42" s="49"/>
      <c r="F42" s="49"/>
      <c r="G42" s="463"/>
      <c r="H42" s="463"/>
      <c r="I42" s="463"/>
      <c r="J42" s="16"/>
      <c r="K42" s="16"/>
      <c r="L42" s="16"/>
      <c r="M42" s="16"/>
      <c r="N42" s="16"/>
      <c r="O42" s="16"/>
    </row>
    <row r="43" spans="1:15" x14ac:dyDescent="0.2">
      <c r="A43" s="16"/>
      <c r="B43" s="34"/>
      <c r="C43" s="33"/>
      <c r="D43" s="16"/>
      <c r="E43" s="34"/>
      <c r="F43" s="34"/>
      <c r="G43" s="16"/>
      <c r="H43" s="34"/>
      <c r="I43" s="33"/>
      <c r="J43" s="1"/>
      <c r="K43" s="34"/>
      <c r="L43" s="33"/>
      <c r="M43" s="16"/>
      <c r="N43" s="34"/>
      <c r="O43" s="16"/>
    </row>
    <row r="44" spans="1:15" x14ac:dyDescent="0.2">
      <c r="A44" s="16"/>
      <c r="B44" s="50"/>
      <c r="C44" s="33"/>
      <c r="D44" s="16"/>
      <c r="E44" s="34"/>
      <c r="F44" s="34"/>
      <c r="G44" s="16"/>
      <c r="H44" s="34"/>
      <c r="I44" s="33"/>
      <c r="J44" s="1"/>
      <c r="K44" s="34"/>
      <c r="L44" s="33"/>
      <c r="M44" s="16"/>
      <c r="N44" s="34"/>
      <c r="O44" s="16"/>
    </row>
    <row r="45" spans="1:15" x14ac:dyDescent="0.2">
      <c r="A45" s="16"/>
      <c r="B45" s="34"/>
      <c r="C45" s="51"/>
      <c r="D45" s="16"/>
      <c r="E45" s="34"/>
      <c r="F45" s="34"/>
      <c r="G45" s="16"/>
      <c r="H45" s="34"/>
      <c r="I45" s="35"/>
      <c r="J45" s="1"/>
      <c r="K45" s="34"/>
      <c r="L45" s="35"/>
      <c r="M45" s="16"/>
      <c r="N45" s="52"/>
      <c r="O45" s="16"/>
    </row>
    <row r="46" spans="1:15" x14ac:dyDescent="0.2">
      <c r="A46" s="16"/>
      <c r="B46" s="34"/>
      <c r="C46" s="33"/>
      <c r="D46" s="16"/>
      <c r="E46" s="34"/>
      <c r="F46" s="34"/>
      <c r="G46" s="16"/>
      <c r="H46" s="34"/>
      <c r="I46" s="33"/>
      <c r="J46" s="1"/>
      <c r="K46" s="34"/>
      <c r="L46" s="33"/>
      <c r="M46" s="16"/>
      <c r="N46" s="34"/>
      <c r="O46" s="16"/>
    </row>
    <row r="47" spans="1:15" x14ac:dyDescent="0.2">
      <c r="A47" s="16"/>
      <c r="B47" s="34"/>
      <c r="C47" s="33"/>
      <c r="D47" s="16"/>
      <c r="E47" s="34"/>
      <c r="F47" s="34"/>
      <c r="G47" s="16"/>
      <c r="H47" s="34"/>
      <c r="I47" s="33"/>
      <c r="J47" s="1"/>
      <c r="K47" s="34"/>
      <c r="L47" s="33"/>
      <c r="M47" s="16"/>
      <c r="N47" s="34"/>
      <c r="O47" s="16"/>
    </row>
    <row r="48" spans="1:15" s="1" customFormat="1" x14ac:dyDescent="0.2">
      <c r="A48" s="399" t="s">
        <v>476</v>
      </c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</row>
    <row r="49" spans="1:15" s="1" customFormat="1" x14ac:dyDescent="0.2">
      <c r="A49" s="16"/>
      <c r="B49" s="34"/>
      <c r="C49" s="33"/>
      <c r="D49" s="34"/>
      <c r="E49" s="34"/>
      <c r="F49" s="34"/>
      <c r="G49" s="16"/>
      <c r="H49" s="34"/>
      <c r="I49" s="33"/>
      <c r="J49" s="16"/>
      <c r="K49" s="34"/>
      <c r="L49" s="33"/>
      <c r="M49" s="16"/>
      <c r="N49" s="34"/>
      <c r="O49" s="33"/>
    </row>
    <row r="50" spans="1:15" s="1" customFormat="1" x14ac:dyDescent="0.2">
      <c r="A50" s="16"/>
      <c r="B50" s="34"/>
      <c r="C50" s="35"/>
      <c r="D50" s="34"/>
      <c r="E50" s="34"/>
      <c r="F50" s="34"/>
      <c r="G50" s="16"/>
      <c r="H50" s="34"/>
      <c r="I50" s="35"/>
      <c r="J50" s="16"/>
      <c r="K50" s="34"/>
      <c r="L50" s="35"/>
      <c r="M50" s="16"/>
      <c r="N50" s="34"/>
      <c r="O50" s="35"/>
    </row>
    <row r="51" spans="1:15" s="1" customFormat="1" x14ac:dyDescent="0.2">
      <c r="A51" s="16"/>
      <c r="B51" s="34"/>
      <c r="C51" s="33"/>
      <c r="D51" s="34"/>
      <c r="E51" s="34"/>
      <c r="F51" s="34"/>
      <c r="G51" s="16"/>
      <c r="H51" s="34"/>
      <c r="I51" s="33"/>
      <c r="J51" s="16"/>
      <c r="K51" s="34"/>
      <c r="L51" s="33"/>
      <c r="M51" s="16"/>
      <c r="N51" s="34"/>
      <c r="O51" s="33"/>
    </row>
    <row r="52" spans="1:15" s="1" customFormat="1" x14ac:dyDescent="0.2">
      <c r="A52" s="16"/>
      <c r="B52" s="34"/>
      <c r="C52" s="33"/>
      <c r="D52" s="34"/>
      <c r="E52" s="34"/>
      <c r="F52" s="34"/>
      <c r="G52" s="16"/>
      <c r="H52" s="34"/>
      <c r="I52" s="33"/>
      <c r="J52" s="16"/>
      <c r="K52" s="34"/>
      <c r="L52" s="33"/>
      <c r="M52" s="16"/>
      <c r="N52" s="34"/>
      <c r="O52" s="33"/>
    </row>
    <row r="53" spans="1:15" s="1" customFormat="1" x14ac:dyDescent="0.2">
      <c r="A53" s="16"/>
      <c r="B53" s="34"/>
      <c r="C53" s="33"/>
      <c r="D53" s="34"/>
      <c r="E53" s="34"/>
      <c r="F53" s="34"/>
      <c r="G53" s="16"/>
      <c r="H53" s="34"/>
      <c r="I53" s="33"/>
      <c r="J53" s="16"/>
      <c r="K53" s="34"/>
      <c r="L53" s="33"/>
      <c r="M53" s="16"/>
      <c r="N53" s="34"/>
      <c r="O53" s="33"/>
    </row>
    <row r="54" spans="1:15" s="1" customFormat="1" x14ac:dyDescent="0.2">
      <c r="A54" s="16"/>
      <c r="B54" s="34"/>
      <c r="C54" s="33"/>
      <c r="D54" s="34"/>
      <c r="E54" s="34"/>
      <c r="F54" s="34"/>
      <c r="G54" s="16"/>
      <c r="H54" s="34"/>
      <c r="I54" s="33"/>
      <c r="J54" s="16"/>
      <c r="K54" s="34"/>
      <c r="L54" s="33"/>
      <c r="M54" s="16"/>
      <c r="N54" s="34"/>
      <c r="O54" s="33"/>
    </row>
    <row r="55" spans="1:15" s="1" customFormat="1" x14ac:dyDescent="0.2">
      <c r="A55" s="16"/>
      <c r="B55" s="34"/>
      <c r="C55" s="35"/>
      <c r="D55" s="34"/>
      <c r="E55" s="34"/>
      <c r="F55" s="34"/>
      <c r="G55" s="16"/>
      <c r="H55" s="34"/>
      <c r="I55" s="35"/>
      <c r="J55" s="16"/>
      <c r="K55" s="34"/>
      <c r="L55" s="35"/>
      <c r="M55" s="16"/>
      <c r="N55" s="34"/>
      <c r="O55" s="35"/>
    </row>
    <row r="56" spans="1:15" s="1" customFormat="1" x14ac:dyDescent="0.2">
      <c r="A56" s="16"/>
      <c r="B56" s="34"/>
      <c r="C56" s="33"/>
      <c r="D56" s="34"/>
      <c r="E56" s="34"/>
      <c r="F56" s="34"/>
      <c r="G56" s="16"/>
      <c r="H56" s="34"/>
      <c r="I56" s="33"/>
      <c r="J56" s="16"/>
      <c r="K56" s="34"/>
      <c r="L56" s="35"/>
      <c r="M56" s="16"/>
      <c r="N56" s="34"/>
      <c r="O56" s="33"/>
    </row>
    <row r="57" spans="1:15" s="1" customFormat="1" x14ac:dyDescent="0.2">
      <c r="A57" s="16"/>
      <c r="B57" s="34"/>
      <c r="C57" s="33"/>
      <c r="D57" s="34"/>
      <c r="E57" s="34"/>
      <c r="F57" s="34"/>
      <c r="G57" s="16"/>
      <c r="H57" s="34"/>
      <c r="I57" s="33"/>
      <c r="J57" s="16"/>
      <c r="K57" s="34"/>
      <c r="L57" s="33"/>
      <c r="M57" s="16"/>
      <c r="N57" s="34"/>
      <c r="O57" s="33"/>
    </row>
    <row r="58" spans="1:15" s="1" customFormat="1" x14ac:dyDescent="0.2">
      <c r="A58" s="16"/>
      <c r="B58" s="34"/>
      <c r="C58" s="33"/>
      <c r="D58" s="34"/>
      <c r="E58" s="34"/>
      <c r="F58" s="34"/>
      <c r="G58" s="34"/>
      <c r="H58" s="34"/>
      <c r="I58" s="34"/>
      <c r="J58" s="16"/>
      <c r="K58" s="34"/>
      <c r="L58" s="33"/>
      <c r="M58" s="34"/>
      <c r="N58" s="34"/>
      <c r="O58" s="34"/>
    </row>
    <row r="59" spans="1:15" s="1" customFormat="1" x14ac:dyDescent="0.2">
      <c r="A59" s="16"/>
      <c r="B59" s="34"/>
      <c r="C59" s="33"/>
      <c r="D59" s="34"/>
      <c r="E59" s="34"/>
      <c r="F59" s="34"/>
      <c r="G59" s="34"/>
      <c r="H59" s="34"/>
      <c r="I59" s="34"/>
      <c r="J59" s="16"/>
      <c r="K59" s="34"/>
      <c r="L59" s="33"/>
      <c r="M59" s="34"/>
      <c r="N59" s="34"/>
      <c r="O59" s="34"/>
    </row>
    <row r="60" spans="1:15" s="1" customFormat="1" x14ac:dyDescent="0.2">
      <c r="A60" s="16"/>
      <c r="B60" s="34"/>
      <c r="C60" s="35"/>
      <c r="D60" s="34"/>
      <c r="E60" s="34"/>
      <c r="F60" s="34"/>
      <c r="G60" s="34"/>
      <c r="H60" s="34"/>
      <c r="I60" s="34"/>
      <c r="J60" s="16"/>
      <c r="K60" s="34"/>
      <c r="L60" s="35"/>
      <c r="M60" s="34"/>
      <c r="N60" s="34"/>
      <c r="O60" s="34"/>
    </row>
    <row r="61" spans="1:15" s="1" customFormat="1" x14ac:dyDescent="0.2">
      <c r="A61" s="16"/>
      <c r="B61" s="34"/>
      <c r="C61" s="33"/>
      <c r="D61" s="34"/>
      <c r="E61" s="34"/>
      <c r="F61" s="34"/>
      <c r="G61" s="34"/>
      <c r="H61" s="34"/>
      <c r="I61" s="34"/>
      <c r="J61" s="16"/>
      <c r="K61" s="34"/>
      <c r="L61" s="33"/>
      <c r="M61" s="34"/>
      <c r="N61" s="34"/>
      <c r="O61" s="34"/>
    </row>
    <row r="62" spans="1:15" s="1" customFormat="1" x14ac:dyDescent="0.2">
      <c r="A62" s="16"/>
      <c r="B62" s="34"/>
      <c r="C62" s="33"/>
      <c r="D62" s="34"/>
      <c r="E62" s="34"/>
      <c r="F62" s="34"/>
      <c r="G62" s="34"/>
      <c r="H62" s="34"/>
      <c r="I62" s="34"/>
      <c r="J62" s="16"/>
      <c r="K62" s="34"/>
      <c r="L62" s="33"/>
      <c r="M62" s="34"/>
      <c r="N62" s="34"/>
      <c r="O62" s="34"/>
    </row>
    <row r="63" spans="1:15" s="1" customFormat="1" x14ac:dyDescent="0.2">
      <c r="A63" s="16"/>
      <c r="B63" s="34"/>
      <c r="C63" s="33"/>
      <c r="D63" s="34"/>
      <c r="E63" s="34"/>
      <c r="F63" s="34"/>
      <c r="G63" s="34"/>
      <c r="H63" s="34"/>
      <c r="I63" s="34"/>
      <c r="J63" s="16"/>
      <c r="K63" s="34"/>
      <c r="L63" s="33"/>
      <c r="M63" s="34"/>
      <c r="N63" s="34"/>
      <c r="O63" s="34"/>
    </row>
    <row r="64" spans="1:15" s="1" customFormat="1" x14ac:dyDescent="0.2">
      <c r="A64" s="16"/>
      <c r="B64" s="34"/>
      <c r="C64" s="33"/>
      <c r="D64" s="34"/>
      <c r="E64" s="34"/>
      <c r="F64" s="34"/>
      <c r="G64" s="34"/>
      <c r="H64" s="34"/>
      <c r="I64" s="34"/>
      <c r="J64" s="16"/>
      <c r="K64" s="34"/>
      <c r="L64" s="33"/>
      <c r="M64" s="34"/>
      <c r="N64" s="34"/>
      <c r="O64" s="34"/>
    </row>
    <row r="65" spans="1:15" s="1" customFormat="1" x14ac:dyDescent="0.2">
      <c r="A65" s="16"/>
      <c r="B65" s="34"/>
      <c r="C65" s="36"/>
      <c r="D65" s="34"/>
      <c r="E65" s="34"/>
      <c r="F65" s="34"/>
      <c r="G65" s="34"/>
      <c r="H65" s="34"/>
      <c r="I65" s="34"/>
      <c r="J65" s="16"/>
      <c r="K65" s="34"/>
      <c r="L65" s="36"/>
      <c r="M65" s="34"/>
      <c r="N65" s="34"/>
      <c r="O65" s="34"/>
    </row>
    <row r="66" spans="1:15" s="1" customFormat="1" x14ac:dyDescent="0.2">
      <c r="A66" s="16"/>
      <c r="B66" s="34"/>
      <c r="C66" s="33"/>
      <c r="D66" s="34"/>
      <c r="E66" s="34"/>
      <c r="F66" s="34"/>
      <c r="G66" s="34"/>
      <c r="H66" s="34"/>
      <c r="I66" s="34"/>
      <c r="J66" s="16"/>
      <c r="K66" s="34"/>
      <c r="L66" s="33"/>
      <c r="M66" s="34"/>
      <c r="N66" s="34"/>
      <c r="O66" s="34"/>
    </row>
    <row r="67" spans="1:15" s="1" customFormat="1" x14ac:dyDescent="0.2">
      <c r="A67" s="16"/>
      <c r="B67" s="34"/>
      <c r="C67" s="33"/>
      <c r="D67" s="34"/>
      <c r="E67" s="34"/>
      <c r="F67" s="34"/>
      <c r="G67" s="34"/>
      <c r="H67" s="34"/>
      <c r="I67" s="34"/>
      <c r="J67" s="16"/>
      <c r="K67" s="34"/>
      <c r="L67" s="33"/>
      <c r="M67" s="34"/>
      <c r="N67" s="34"/>
      <c r="O67" s="34"/>
    </row>
    <row r="68" spans="1:15" s="1" customFormat="1" x14ac:dyDescent="0.2">
      <c r="A68" s="37"/>
      <c r="B68" s="37"/>
      <c r="C68" s="37"/>
      <c r="D68" s="37"/>
      <c r="E68" s="37"/>
      <c r="F68" s="37"/>
      <c r="G68" s="38"/>
      <c r="H68" s="37"/>
      <c r="I68" s="39"/>
      <c r="J68" s="39"/>
      <c r="K68" s="39"/>
      <c r="L68" s="39"/>
      <c r="M68" s="39"/>
      <c r="N68" s="39"/>
      <c r="O68" s="39"/>
    </row>
    <row r="69" spans="1:15" s="1" customFormat="1" x14ac:dyDescent="0.2"/>
    <row r="70" spans="1:15" s="1" customFormat="1" x14ac:dyDescent="0.2"/>
    <row r="71" spans="1:15" s="1" customFormat="1" x14ac:dyDescent="0.2"/>
    <row r="72" spans="1:15" s="1" customFormat="1" x14ac:dyDescent="0.2"/>
    <row r="73" spans="1:15" s="1" customFormat="1" x14ac:dyDescent="0.2"/>
    <row r="74" spans="1:15" s="1" customFormat="1" x14ac:dyDescent="0.2"/>
    <row r="75" spans="1:15" s="1" customFormat="1" x14ac:dyDescent="0.2"/>
    <row r="76" spans="1:15" s="1" customFormat="1" x14ac:dyDescent="0.2"/>
    <row r="77" spans="1:15" s="1" customFormat="1" x14ac:dyDescent="0.2"/>
    <row r="78" spans="1:15" s="1" customFormat="1" x14ac:dyDescent="0.2"/>
    <row r="79" spans="1:15" s="1" customFormat="1" x14ac:dyDescent="0.2"/>
    <row r="80" spans="1:15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</sheetData>
  <mergeCells count="43">
    <mergeCell ref="A6:O6"/>
    <mergeCell ref="A7:O7"/>
    <mergeCell ref="D9:F9"/>
    <mergeCell ref="G9:I10"/>
    <mergeCell ref="J9:L9"/>
    <mergeCell ref="A9:C9"/>
    <mergeCell ref="A10:C10"/>
    <mergeCell ref="M9:O9"/>
    <mergeCell ref="D10:F10"/>
    <mergeCell ref="J10:L10"/>
    <mergeCell ref="A48:O48"/>
    <mergeCell ref="C29:C35"/>
    <mergeCell ref="A27:C27"/>
    <mergeCell ref="D27:F27"/>
    <mergeCell ref="G27:I28"/>
    <mergeCell ref="D28:F28"/>
    <mergeCell ref="L29:L35"/>
    <mergeCell ref="F29:F35"/>
    <mergeCell ref="I29:I35"/>
    <mergeCell ref="A28:C28"/>
    <mergeCell ref="G42:I42"/>
    <mergeCell ref="O29:O35"/>
    <mergeCell ref="M27:O28"/>
    <mergeCell ref="J27:L28"/>
    <mergeCell ref="C20:C26"/>
    <mergeCell ref="F20:F26"/>
    <mergeCell ref="I20:I26"/>
    <mergeCell ref="L20:L26"/>
    <mergeCell ref="M10:O10"/>
    <mergeCell ref="I11:I17"/>
    <mergeCell ref="L11:L17"/>
    <mergeCell ref="O11:O17"/>
    <mergeCell ref="F11:F17"/>
    <mergeCell ref="M19:O19"/>
    <mergeCell ref="G18:I19"/>
    <mergeCell ref="D19:F19"/>
    <mergeCell ref="O20:O26"/>
    <mergeCell ref="C11:C17"/>
    <mergeCell ref="A18:C19"/>
    <mergeCell ref="D18:F18"/>
    <mergeCell ref="J18:L18"/>
    <mergeCell ref="M18:O18"/>
    <mergeCell ref="J19:L19"/>
  </mergeCells>
  <phoneticPr fontId="31" type="noConversion"/>
  <printOptions horizontalCentered="1"/>
  <pageMargins left="0.59055118110236227" right="0.39370078740157483" top="0.98425196850393704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94"/>
  <sheetViews>
    <sheetView workbookViewId="0">
      <selection activeCell="N38" sqref="N38"/>
    </sheetView>
  </sheetViews>
  <sheetFormatPr defaultRowHeight="12.75" x14ac:dyDescent="0.2"/>
  <cols>
    <col min="1" max="1" width="7.85546875" customWidth="1"/>
    <col min="2" max="2" width="11" customWidth="1"/>
    <col min="3" max="3" width="8.42578125" customWidth="1"/>
    <col min="4" max="4" width="7.5703125" customWidth="1"/>
    <col min="5" max="5" width="11" customWidth="1"/>
    <col min="6" max="6" width="9" customWidth="1"/>
    <col min="7" max="7" width="8.28515625" customWidth="1"/>
    <col min="8" max="8" width="11" customWidth="1"/>
    <col min="9" max="9" width="7.85546875" customWidth="1"/>
    <col min="10" max="10" width="7.42578125" customWidth="1"/>
    <col min="11" max="11" width="11.28515625" customWidth="1"/>
    <col min="12" max="12" width="7.42578125" customWidth="1"/>
    <col min="13" max="13" width="7.140625" customWidth="1"/>
    <col min="14" max="14" width="10.85546875" customWidth="1"/>
    <col min="15" max="15" width="7.85546875" customWidth="1"/>
  </cols>
  <sheetData>
    <row r="5" spans="1:15" ht="13.5" thickBot="1" x14ac:dyDescent="0.25"/>
    <row r="6" spans="1:15" ht="21" customHeight="1" x14ac:dyDescent="0.25">
      <c r="A6" s="470" t="s">
        <v>235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2"/>
    </row>
    <row r="7" spans="1:15" ht="12.6" customHeight="1" x14ac:dyDescent="0.2">
      <c r="A7" s="473" t="s">
        <v>236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5"/>
    </row>
    <row r="8" spans="1:15" ht="10.9" customHeight="1" x14ac:dyDescent="0.2">
      <c r="A8" s="7" t="s">
        <v>18</v>
      </c>
      <c r="B8" s="8" t="s">
        <v>237</v>
      </c>
      <c r="C8" s="9" t="s">
        <v>238</v>
      </c>
      <c r="D8" s="7" t="s">
        <v>18</v>
      </c>
      <c r="E8" s="8" t="s">
        <v>237</v>
      </c>
      <c r="F8" s="9" t="s">
        <v>238</v>
      </c>
      <c r="G8" s="7" t="s">
        <v>18</v>
      </c>
      <c r="H8" s="8" t="s">
        <v>237</v>
      </c>
      <c r="I8" s="9" t="s">
        <v>238</v>
      </c>
      <c r="J8" s="7" t="s">
        <v>18</v>
      </c>
      <c r="K8" s="8" t="s">
        <v>237</v>
      </c>
      <c r="L8" s="214" t="s">
        <v>238</v>
      </c>
      <c r="M8" s="7" t="s">
        <v>18</v>
      </c>
      <c r="N8" s="8" t="s">
        <v>237</v>
      </c>
      <c r="O8" s="214" t="s">
        <v>238</v>
      </c>
    </row>
    <row r="9" spans="1:15" ht="10.9" customHeight="1" x14ac:dyDescent="0.2">
      <c r="A9" s="508" t="s">
        <v>394</v>
      </c>
      <c r="B9" s="509"/>
      <c r="C9" s="509"/>
      <c r="D9" s="508" t="s">
        <v>395</v>
      </c>
      <c r="E9" s="509"/>
      <c r="F9" s="510"/>
      <c r="G9" s="511" t="s">
        <v>422</v>
      </c>
      <c r="H9" s="512"/>
      <c r="I9" s="513"/>
      <c r="J9" s="512" t="s">
        <v>423</v>
      </c>
      <c r="K9" s="512"/>
      <c r="L9" s="513"/>
      <c r="M9" s="511" t="s">
        <v>422</v>
      </c>
      <c r="N9" s="512"/>
      <c r="O9" s="513"/>
    </row>
    <row r="10" spans="1:15" ht="10.9" customHeight="1" x14ac:dyDescent="0.2">
      <c r="A10" s="467" t="s">
        <v>308</v>
      </c>
      <c r="B10" s="468"/>
      <c r="C10" s="468"/>
      <c r="D10" s="467" t="s">
        <v>308</v>
      </c>
      <c r="E10" s="468"/>
      <c r="F10" s="469"/>
      <c r="G10" s="516"/>
      <c r="H10" s="514"/>
      <c r="I10" s="515"/>
      <c r="J10" s="514"/>
      <c r="K10" s="514"/>
      <c r="L10" s="515"/>
      <c r="M10" s="516" t="s">
        <v>308</v>
      </c>
      <c r="N10" s="514"/>
      <c r="O10" s="515"/>
    </row>
    <row r="11" spans="1:15" ht="11.45" customHeight="1" x14ac:dyDescent="0.2">
      <c r="A11" s="20" t="s">
        <v>424</v>
      </c>
      <c r="B11" s="17" t="s">
        <v>246</v>
      </c>
      <c r="C11" s="447" t="s">
        <v>607</v>
      </c>
      <c r="D11" s="20" t="s">
        <v>425</v>
      </c>
      <c r="E11" s="17" t="s">
        <v>246</v>
      </c>
      <c r="F11" s="523">
        <v>551.22</v>
      </c>
      <c r="G11" s="28" t="s">
        <v>426</v>
      </c>
      <c r="H11" s="17" t="s">
        <v>246</v>
      </c>
      <c r="I11" s="493" t="s">
        <v>607</v>
      </c>
      <c r="J11" s="28" t="s">
        <v>427</v>
      </c>
      <c r="K11" s="17" t="s">
        <v>246</v>
      </c>
      <c r="L11" s="450">
        <v>755.41</v>
      </c>
      <c r="M11" s="28" t="s">
        <v>428</v>
      </c>
      <c r="N11" s="17" t="s">
        <v>246</v>
      </c>
      <c r="O11" s="457" t="s">
        <v>607</v>
      </c>
    </row>
    <row r="12" spans="1:15" ht="12" customHeight="1" x14ac:dyDescent="0.2">
      <c r="A12" s="20" t="s">
        <v>429</v>
      </c>
      <c r="B12" s="17" t="s">
        <v>252</v>
      </c>
      <c r="C12" s="448"/>
      <c r="D12" s="20" t="s">
        <v>430</v>
      </c>
      <c r="E12" s="17" t="s">
        <v>252</v>
      </c>
      <c r="F12" s="524"/>
      <c r="G12" s="28" t="s">
        <v>431</v>
      </c>
      <c r="H12" s="17" t="s">
        <v>252</v>
      </c>
      <c r="I12" s="494"/>
      <c r="J12" s="28" t="s">
        <v>432</v>
      </c>
      <c r="K12" s="17" t="s">
        <v>252</v>
      </c>
      <c r="L12" s="451"/>
      <c r="M12" s="28" t="s">
        <v>433</v>
      </c>
      <c r="N12" s="17" t="s">
        <v>252</v>
      </c>
      <c r="O12" s="458"/>
    </row>
    <row r="13" spans="1:15" ht="12" customHeight="1" x14ac:dyDescent="0.2">
      <c r="A13" s="20" t="s">
        <v>434</v>
      </c>
      <c r="B13" s="17" t="s">
        <v>258</v>
      </c>
      <c r="C13" s="448"/>
      <c r="D13" s="20" t="s">
        <v>435</v>
      </c>
      <c r="E13" s="17" t="s">
        <v>258</v>
      </c>
      <c r="F13" s="524"/>
      <c r="G13" s="28" t="s">
        <v>436</v>
      </c>
      <c r="H13" s="17" t="s">
        <v>258</v>
      </c>
      <c r="I13" s="494"/>
      <c r="J13" s="28" t="s">
        <v>437</v>
      </c>
      <c r="K13" s="17" t="s">
        <v>258</v>
      </c>
      <c r="L13" s="451"/>
      <c r="M13" s="28" t="s">
        <v>438</v>
      </c>
      <c r="N13" s="17" t="s">
        <v>258</v>
      </c>
      <c r="O13" s="458"/>
    </row>
    <row r="14" spans="1:15" ht="11.45" customHeight="1" x14ac:dyDescent="0.2">
      <c r="A14" s="20" t="s">
        <v>439</v>
      </c>
      <c r="B14" s="17" t="s">
        <v>264</v>
      </c>
      <c r="C14" s="448"/>
      <c r="D14" s="20" t="s">
        <v>440</v>
      </c>
      <c r="E14" s="17" t="s">
        <v>264</v>
      </c>
      <c r="F14" s="524"/>
      <c r="G14" s="28" t="s">
        <v>441</v>
      </c>
      <c r="H14" s="17" t="s">
        <v>264</v>
      </c>
      <c r="I14" s="494"/>
      <c r="J14" s="28" t="s">
        <v>442</v>
      </c>
      <c r="K14" s="17" t="s">
        <v>264</v>
      </c>
      <c r="L14" s="451"/>
      <c r="M14" s="28" t="s">
        <v>443</v>
      </c>
      <c r="N14" s="17" t="s">
        <v>264</v>
      </c>
      <c r="O14" s="458"/>
    </row>
    <row r="15" spans="1:15" ht="11.45" customHeight="1" x14ac:dyDescent="0.2">
      <c r="A15" s="42" t="s">
        <v>444</v>
      </c>
      <c r="B15" s="19" t="s">
        <v>270</v>
      </c>
      <c r="C15" s="448"/>
      <c r="D15" s="42" t="s">
        <v>445</v>
      </c>
      <c r="E15" s="19" t="s">
        <v>270</v>
      </c>
      <c r="F15" s="524"/>
      <c r="G15" s="14" t="s">
        <v>446</v>
      </c>
      <c r="H15" s="19" t="s">
        <v>270</v>
      </c>
      <c r="I15" s="494"/>
      <c r="J15" s="14" t="s">
        <v>447</v>
      </c>
      <c r="K15" s="19" t="s">
        <v>270</v>
      </c>
      <c r="L15" s="451"/>
      <c r="M15" s="14" t="s">
        <v>448</v>
      </c>
      <c r="N15" s="19" t="s">
        <v>270</v>
      </c>
      <c r="O15" s="458"/>
    </row>
    <row r="16" spans="1:15" ht="12" customHeight="1" x14ac:dyDescent="0.2">
      <c r="A16" s="43" t="s">
        <v>577</v>
      </c>
      <c r="B16" s="218" t="s">
        <v>511</v>
      </c>
      <c r="C16" s="448"/>
      <c r="D16" s="20" t="s">
        <v>579</v>
      </c>
      <c r="E16" s="17" t="s">
        <v>511</v>
      </c>
      <c r="F16" s="524"/>
      <c r="G16" s="208" t="s">
        <v>581</v>
      </c>
      <c r="H16" s="13" t="s">
        <v>511</v>
      </c>
      <c r="I16" s="494"/>
      <c r="J16" s="43" t="s">
        <v>584</v>
      </c>
      <c r="K16" s="13" t="s">
        <v>511</v>
      </c>
      <c r="L16" s="451"/>
      <c r="M16" s="20" t="s">
        <v>582</v>
      </c>
      <c r="N16" s="17" t="s">
        <v>511</v>
      </c>
      <c r="O16" s="458"/>
    </row>
    <row r="17" spans="1:15" ht="11.45" customHeight="1" thickBot="1" x14ac:dyDescent="0.25">
      <c r="A17" s="44" t="s">
        <v>578</v>
      </c>
      <c r="B17" s="195" t="s">
        <v>512</v>
      </c>
      <c r="C17" s="449"/>
      <c r="D17" s="44" t="s">
        <v>580</v>
      </c>
      <c r="E17" s="195" t="s">
        <v>512</v>
      </c>
      <c r="F17" s="525"/>
      <c r="G17" s="44" t="s">
        <v>583</v>
      </c>
      <c r="H17" s="195" t="s">
        <v>512</v>
      </c>
      <c r="I17" s="495"/>
      <c r="J17" s="44" t="s">
        <v>585</v>
      </c>
      <c r="K17" s="195" t="s">
        <v>512</v>
      </c>
      <c r="L17" s="452"/>
      <c r="M17" s="44" t="s">
        <v>586</v>
      </c>
      <c r="N17" s="209" t="s">
        <v>512</v>
      </c>
      <c r="O17" s="529"/>
    </row>
    <row r="18" spans="1:15" ht="12.95" customHeight="1" x14ac:dyDescent="0.2">
      <c r="A18" s="517" t="s">
        <v>423</v>
      </c>
      <c r="B18" s="518"/>
      <c r="C18" s="519"/>
      <c r="D18" s="499" t="s">
        <v>614</v>
      </c>
      <c r="E18" s="500"/>
      <c r="F18" s="501"/>
      <c r="G18" s="499" t="s">
        <v>449</v>
      </c>
      <c r="H18" s="500"/>
      <c r="I18" s="501"/>
      <c r="J18" s="499" t="s">
        <v>449</v>
      </c>
      <c r="K18" s="500"/>
      <c r="L18" s="501"/>
      <c r="M18" s="499" t="s">
        <v>450</v>
      </c>
      <c r="N18" s="500"/>
      <c r="O18" s="501"/>
    </row>
    <row r="19" spans="1:15" ht="12.95" customHeight="1" x14ac:dyDescent="0.2">
      <c r="A19" s="526" t="s">
        <v>308</v>
      </c>
      <c r="B19" s="527"/>
      <c r="C19" s="528"/>
      <c r="D19" s="502"/>
      <c r="E19" s="503"/>
      <c r="F19" s="504"/>
      <c r="G19" s="505" t="s">
        <v>451</v>
      </c>
      <c r="H19" s="506"/>
      <c r="I19" s="507"/>
      <c r="J19" s="505" t="s">
        <v>308</v>
      </c>
      <c r="K19" s="506"/>
      <c r="L19" s="507"/>
      <c r="M19" s="502" t="s">
        <v>308</v>
      </c>
      <c r="N19" s="503"/>
      <c r="O19" s="504"/>
    </row>
    <row r="20" spans="1:15" ht="12.95" customHeight="1" x14ac:dyDescent="0.2">
      <c r="A20" s="20" t="s">
        <v>452</v>
      </c>
      <c r="B20" s="17" t="s">
        <v>246</v>
      </c>
      <c r="C20" s="450">
        <v>755.41</v>
      </c>
      <c r="D20" s="20" t="s">
        <v>453</v>
      </c>
      <c r="E20" s="17" t="s">
        <v>246</v>
      </c>
      <c r="F20" s="479" t="s">
        <v>607</v>
      </c>
      <c r="G20" s="20" t="s">
        <v>454</v>
      </c>
      <c r="H20" s="17" t="s">
        <v>246</v>
      </c>
      <c r="I20" s="493" t="s">
        <v>607</v>
      </c>
      <c r="J20" s="20" t="s">
        <v>455</v>
      </c>
      <c r="K20" s="17" t="s">
        <v>246</v>
      </c>
      <c r="L20" s="479" t="s">
        <v>607</v>
      </c>
      <c r="M20" s="20" t="s">
        <v>456</v>
      </c>
      <c r="N20" s="17" t="s">
        <v>246</v>
      </c>
      <c r="O20" s="450">
        <v>321.45999999999998</v>
      </c>
    </row>
    <row r="21" spans="1:15" ht="12.95" customHeight="1" x14ac:dyDescent="0.2">
      <c r="A21" s="20" t="s">
        <v>457</v>
      </c>
      <c r="B21" s="17" t="s">
        <v>252</v>
      </c>
      <c r="C21" s="451"/>
      <c r="D21" s="20" t="s">
        <v>458</v>
      </c>
      <c r="E21" s="17" t="s">
        <v>252</v>
      </c>
      <c r="F21" s="491"/>
      <c r="G21" s="20" t="s">
        <v>459</v>
      </c>
      <c r="H21" s="17" t="s">
        <v>252</v>
      </c>
      <c r="I21" s="494"/>
      <c r="J21" s="20" t="s">
        <v>460</v>
      </c>
      <c r="K21" s="17" t="s">
        <v>252</v>
      </c>
      <c r="L21" s="491"/>
      <c r="M21" s="20" t="s">
        <v>461</v>
      </c>
      <c r="N21" s="17" t="s">
        <v>252</v>
      </c>
      <c r="O21" s="451"/>
    </row>
    <row r="22" spans="1:15" ht="12.95" customHeight="1" x14ac:dyDescent="0.2">
      <c r="A22" s="20" t="s">
        <v>462</v>
      </c>
      <c r="B22" s="17" t="s">
        <v>258</v>
      </c>
      <c r="C22" s="451"/>
      <c r="D22" s="20" t="s">
        <v>463</v>
      </c>
      <c r="E22" s="17" t="s">
        <v>258</v>
      </c>
      <c r="F22" s="491"/>
      <c r="G22" s="20" t="s">
        <v>464</v>
      </c>
      <c r="H22" s="17" t="s">
        <v>258</v>
      </c>
      <c r="I22" s="494"/>
      <c r="J22" s="20" t="s">
        <v>465</v>
      </c>
      <c r="K22" s="17" t="s">
        <v>258</v>
      </c>
      <c r="L22" s="491"/>
      <c r="M22" s="20" t="s">
        <v>466</v>
      </c>
      <c r="N22" s="17" t="s">
        <v>258</v>
      </c>
      <c r="O22" s="451"/>
    </row>
    <row r="23" spans="1:15" ht="12.95" customHeight="1" x14ac:dyDescent="0.2">
      <c r="A23" s="20" t="s">
        <v>467</v>
      </c>
      <c r="B23" s="17" t="s">
        <v>264</v>
      </c>
      <c r="C23" s="451"/>
      <c r="D23" s="20" t="s">
        <v>468</v>
      </c>
      <c r="E23" s="17" t="s">
        <v>264</v>
      </c>
      <c r="F23" s="491"/>
      <c r="G23" s="20" t="s">
        <v>469</v>
      </c>
      <c r="H23" s="17" t="s">
        <v>264</v>
      </c>
      <c r="I23" s="494"/>
      <c r="J23" s="20" t="s">
        <v>470</v>
      </c>
      <c r="K23" s="17" t="s">
        <v>264</v>
      </c>
      <c r="L23" s="491"/>
      <c r="M23" s="20" t="s">
        <v>471</v>
      </c>
      <c r="N23" s="17" t="s">
        <v>264</v>
      </c>
      <c r="O23" s="451"/>
    </row>
    <row r="24" spans="1:15" ht="12.95" customHeight="1" x14ac:dyDescent="0.2">
      <c r="A24" s="46" t="s">
        <v>472</v>
      </c>
      <c r="B24" s="32" t="s">
        <v>270</v>
      </c>
      <c r="C24" s="451"/>
      <c r="D24" s="46" t="s">
        <v>473</v>
      </c>
      <c r="E24" s="32" t="s">
        <v>270</v>
      </c>
      <c r="F24" s="491"/>
      <c r="G24" s="46" t="s">
        <v>473</v>
      </c>
      <c r="H24" s="32" t="s">
        <v>270</v>
      </c>
      <c r="I24" s="494"/>
      <c r="J24" s="46" t="s">
        <v>474</v>
      </c>
      <c r="K24" s="32" t="s">
        <v>270</v>
      </c>
      <c r="L24" s="491"/>
      <c r="M24" s="20" t="s">
        <v>475</v>
      </c>
      <c r="N24" s="17" t="s">
        <v>270</v>
      </c>
      <c r="O24" s="451"/>
    </row>
    <row r="25" spans="1:15" x14ac:dyDescent="0.2">
      <c r="A25" s="20" t="s">
        <v>587</v>
      </c>
      <c r="B25" s="17" t="s">
        <v>511</v>
      </c>
      <c r="C25" s="451"/>
      <c r="D25" s="20" t="s">
        <v>589</v>
      </c>
      <c r="E25" s="17" t="s">
        <v>511</v>
      </c>
      <c r="F25" s="491"/>
      <c r="G25" s="20" t="s">
        <v>591</v>
      </c>
      <c r="H25" s="17" t="s">
        <v>511</v>
      </c>
      <c r="I25" s="494"/>
      <c r="J25" s="20" t="s">
        <v>592</v>
      </c>
      <c r="K25" s="17" t="s">
        <v>511</v>
      </c>
      <c r="L25" s="491"/>
      <c r="M25" s="20" t="s">
        <v>594</v>
      </c>
      <c r="N25" s="17" t="s">
        <v>511</v>
      </c>
      <c r="O25" s="451"/>
    </row>
    <row r="26" spans="1:15" ht="13.5" thickBot="1" x14ac:dyDescent="0.25">
      <c r="A26" s="46" t="s">
        <v>588</v>
      </c>
      <c r="B26" s="45" t="s">
        <v>512</v>
      </c>
      <c r="C26" s="452"/>
      <c r="D26" s="46" t="s">
        <v>590</v>
      </c>
      <c r="E26" s="45" t="s">
        <v>512</v>
      </c>
      <c r="F26" s="492"/>
      <c r="G26" s="46" t="s">
        <v>590</v>
      </c>
      <c r="H26" s="45" t="s">
        <v>512</v>
      </c>
      <c r="I26" s="495"/>
      <c r="J26" s="46" t="s">
        <v>593</v>
      </c>
      <c r="K26" s="45" t="s">
        <v>512</v>
      </c>
      <c r="L26" s="492"/>
      <c r="M26" s="20" t="s">
        <v>595</v>
      </c>
      <c r="N26" s="45" t="s">
        <v>512</v>
      </c>
      <c r="O26" s="452"/>
    </row>
    <row r="27" spans="1:15" x14ac:dyDescent="0.2">
      <c r="A27" s="482" t="s">
        <v>605</v>
      </c>
      <c r="B27" s="483"/>
      <c r="C27" s="484"/>
      <c r="D27" s="520" t="s">
        <v>606</v>
      </c>
      <c r="E27" s="483"/>
      <c r="F27" s="521"/>
      <c r="G27" s="499" t="s">
        <v>123</v>
      </c>
      <c r="H27" s="500"/>
      <c r="I27" s="501"/>
      <c r="J27" s="499" t="s">
        <v>123</v>
      </c>
      <c r="K27" s="500"/>
      <c r="L27" s="501"/>
      <c r="M27" s="499" t="s">
        <v>123</v>
      </c>
      <c r="N27" s="500"/>
      <c r="O27" s="501"/>
    </row>
    <row r="28" spans="1:15" x14ac:dyDescent="0.2">
      <c r="A28" s="485"/>
      <c r="B28" s="486"/>
      <c r="C28" s="487"/>
      <c r="D28" s="486"/>
      <c r="E28" s="486"/>
      <c r="F28" s="522"/>
      <c r="G28" s="502"/>
      <c r="H28" s="503"/>
      <c r="I28" s="504"/>
      <c r="J28" s="502"/>
      <c r="K28" s="503"/>
      <c r="L28" s="504"/>
      <c r="M28" s="502"/>
      <c r="N28" s="503"/>
      <c r="O28" s="504"/>
    </row>
    <row r="29" spans="1:15" x14ac:dyDescent="0.2">
      <c r="A29" s="215" t="s">
        <v>513</v>
      </c>
      <c r="B29" s="31" t="s">
        <v>246</v>
      </c>
      <c r="C29" s="496">
        <v>321.45999999999998</v>
      </c>
      <c r="D29" s="28" t="s">
        <v>596</v>
      </c>
      <c r="E29" s="31" t="s">
        <v>246</v>
      </c>
      <c r="F29" s="479">
        <v>321.45999999999998</v>
      </c>
      <c r="G29" s="20"/>
      <c r="H29" s="17"/>
      <c r="I29" s="493"/>
      <c r="J29" s="20"/>
      <c r="K29" s="17"/>
      <c r="L29" s="479"/>
      <c r="M29" s="20"/>
      <c r="N29" s="17"/>
      <c r="O29" s="488"/>
    </row>
    <row r="30" spans="1:15" x14ac:dyDescent="0.2">
      <c r="A30" s="215" t="s">
        <v>514</v>
      </c>
      <c r="B30" s="31" t="s">
        <v>252</v>
      </c>
      <c r="C30" s="497"/>
      <c r="D30" s="28" t="s">
        <v>599</v>
      </c>
      <c r="E30" s="31" t="s">
        <v>252</v>
      </c>
      <c r="F30" s="491"/>
      <c r="G30" s="20"/>
      <c r="H30" s="17"/>
      <c r="I30" s="494"/>
      <c r="J30" s="20"/>
      <c r="K30" s="17"/>
      <c r="L30" s="491"/>
      <c r="M30" s="20"/>
      <c r="N30" s="17"/>
      <c r="O30" s="489"/>
    </row>
    <row r="31" spans="1:15" x14ac:dyDescent="0.2">
      <c r="A31" s="215" t="s">
        <v>515</v>
      </c>
      <c r="B31" s="31" t="s">
        <v>258</v>
      </c>
      <c r="C31" s="497"/>
      <c r="D31" s="28" t="s">
        <v>600</v>
      </c>
      <c r="E31" s="31" t="s">
        <v>258</v>
      </c>
      <c r="F31" s="491"/>
      <c r="G31" s="20"/>
      <c r="H31" s="17"/>
      <c r="I31" s="494"/>
      <c r="J31" s="20"/>
      <c r="K31" s="17"/>
      <c r="L31" s="491"/>
      <c r="M31" s="20"/>
      <c r="N31" s="17"/>
      <c r="O31" s="489"/>
    </row>
    <row r="32" spans="1:15" x14ac:dyDescent="0.2">
      <c r="A32" s="215" t="s">
        <v>516</v>
      </c>
      <c r="B32" s="31" t="s">
        <v>264</v>
      </c>
      <c r="C32" s="497"/>
      <c r="D32" s="28" t="s">
        <v>601</v>
      </c>
      <c r="E32" s="31" t="s">
        <v>264</v>
      </c>
      <c r="F32" s="491"/>
      <c r="G32" s="20"/>
      <c r="H32" s="17"/>
      <c r="I32" s="494"/>
      <c r="J32" s="20"/>
      <c r="K32" s="17"/>
      <c r="L32" s="491"/>
      <c r="M32" s="20"/>
      <c r="N32" s="17"/>
      <c r="O32" s="489"/>
    </row>
    <row r="33" spans="1:15" x14ac:dyDescent="0.2">
      <c r="A33" s="216" t="s">
        <v>517</v>
      </c>
      <c r="B33" s="204" t="s">
        <v>270</v>
      </c>
      <c r="C33" s="497"/>
      <c r="D33" s="28" t="s">
        <v>602</v>
      </c>
      <c r="E33" s="204" t="s">
        <v>270</v>
      </c>
      <c r="F33" s="491"/>
      <c r="G33" s="46"/>
      <c r="H33" s="32"/>
      <c r="I33" s="494"/>
      <c r="J33" s="46"/>
      <c r="K33" s="32"/>
      <c r="L33" s="491"/>
      <c r="M33" s="20"/>
      <c r="N33" s="17"/>
      <c r="O33" s="489"/>
    </row>
    <row r="34" spans="1:15" x14ac:dyDescent="0.2">
      <c r="A34" s="215" t="s">
        <v>597</v>
      </c>
      <c r="B34" s="31" t="s">
        <v>511</v>
      </c>
      <c r="C34" s="497"/>
      <c r="D34" s="28" t="s">
        <v>603</v>
      </c>
      <c r="E34" s="31" t="s">
        <v>511</v>
      </c>
      <c r="F34" s="491"/>
      <c r="G34" s="193"/>
      <c r="H34" s="17"/>
      <c r="I34" s="494"/>
      <c r="J34" s="194"/>
      <c r="K34" s="17"/>
      <c r="L34" s="491"/>
      <c r="M34" s="193"/>
      <c r="N34" s="17"/>
      <c r="O34" s="489"/>
    </row>
    <row r="35" spans="1:15" ht="13.5" thickBot="1" x14ac:dyDescent="0.25">
      <c r="A35" s="217" t="s">
        <v>598</v>
      </c>
      <c r="B35" s="205" t="s">
        <v>512</v>
      </c>
      <c r="C35" s="498"/>
      <c r="D35" s="196" t="s">
        <v>604</v>
      </c>
      <c r="E35" s="205" t="s">
        <v>512</v>
      </c>
      <c r="F35" s="492"/>
      <c r="G35" s="203"/>
      <c r="H35" s="45"/>
      <c r="I35" s="495"/>
      <c r="J35" s="44"/>
      <c r="K35" s="45"/>
      <c r="L35" s="492"/>
      <c r="M35" s="196"/>
      <c r="N35" s="45"/>
      <c r="O35" s="490"/>
    </row>
    <row r="36" spans="1:15" x14ac:dyDescent="0.2">
      <c r="A36" s="16"/>
      <c r="B36" s="34"/>
      <c r="C36" s="51"/>
      <c r="D36" s="16"/>
      <c r="E36" s="34"/>
      <c r="F36" s="34"/>
      <c r="G36" s="16"/>
      <c r="H36" s="34"/>
      <c r="I36" s="35"/>
      <c r="J36" s="1"/>
      <c r="K36" s="34"/>
      <c r="L36" s="35"/>
      <c r="M36" s="16"/>
      <c r="N36" s="52"/>
      <c r="O36" s="16"/>
    </row>
    <row r="37" spans="1:15" x14ac:dyDescent="0.2">
      <c r="A37" s="16"/>
      <c r="B37" s="34"/>
      <c r="C37" s="33"/>
      <c r="D37" s="16"/>
      <c r="E37" s="34"/>
      <c r="F37" s="34"/>
      <c r="G37" s="16"/>
      <c r="H37" s="34"/>
      <c r="I37" s="33"/>
      <c r="J37" s="1"/>
      <c r="K37" s="34"/>
      <c r="L37" s="33"/>
      <c r="M37" s="16"/>
      <c r="N37" s="34"/>
      <c r="O37" s="16"/>
    </row>
    <row r="38" spans="1:15" x14ac:dyDescent="0.2">
      <c r="A38" s="16"/>
      <c r="B38" s="34"/>
      <c r="C38" s="33"/>
      <c r="D38" s="16"/>
      <c r="E38" s="34"/>
      <c r="F38" s="34"/>
      <c r="G38" s="16"/>
      <c r="H38" s="34"/>
      <c r="I38" s="33"/>
      <c r="J38" s="1"/>
      <c r="K38" s="34"/>
      <c r="L38" s="33"/>
      <c r="M38" s="16"/>
      <c r="N38" s="34"/>
      <c r="O38" s="16"/>
    </row>
    <row r="39" spans="1:15" s="1" customFormat="1" x14ac:dyDescent="0.2">
      <c r="A39" s="399" t="s">
        <v>476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</row>
    <row r="40" spans="1:15" s="1" customFormat="1" x14ac:dyDescent="0.2">
      <c r="A40" s="16"/>
      <c r="B40" s="34"/>
      <c r="C40" s="33"/>
      <c r="D40" s="34"/>
      <c r="E40" s="34"/>
      <c r="F40" s="34"/>
      <c r="G40" s="16"/>
      <c r="H40" s="34"/>
      <c r="I40" s="33"/>
      <c r="J40" s="16"/>
      <c r="K40" s="34"/>
      <c r="L40" s="33"/>
      <c r="M40" s="16"/>
      <c r="N40" s="34"/>
      <c r="O40" s="33"/>
    </row>
    <row r="41" spans="1:15" s="1" customFormat="1" x14ac:dyDescent="0.2">
      <c r="A41" s="16"/>
      <c r="B41" s="34"/>
      <c r="C41" s="35"/>
      <c r="D41" s="34"/>
      <c r="E41" s="34"/>
      <c r="F41" s="34"/>
      <c r="G41" s="16"/>
      <c r="H41" s="34"/>
      <c r="I41" s="35"/>
      <c r="J41" s="16"/>
      <c r="K41" s="34"/>
      <c r="L41" s="35"/>
      <c r="M41" s="16"/>
      <c r="N41" s="34"/>
      <c r="O41" s="35"/>
    </row>
    <row r="42" spans="1:15" s="1" customFormat="1" x14ac:dyDescent="0.2">
      <c r="A42" s="16"/>
      <c r="B42" s="34"/>
      <c r="C42" s="33"/>
      <c r="D42" s="34"/>
      <c r="E42" s="34"/>
      <c r="F42" s="34"/>
      <c r="G42" s="16"/>
      <c r="H42" s="34"/>
      <c r="I42" s="33"/>
      <c r="J42" s="16"/>
      <c r="K42" s="34"/>
      <c r="L42" s="33"/>
      <c r="M42" s="16"/>
      <c r="N42" s="34"/>
      <c r="O42" s="33"/>
    </row>
    <row r="43" spans="1:15" s="1" customFormat="1" x14ac:dyDescent="0.2">
      <c r="A43" s="16"/>
      <c r="B43" s="34"/>
      <c r="C43" s="33"/>
      <c r="D43" s="34"/>
      <c r="E43" s="34"/>
      <c r="F43" s="34"/>
      <c r="G43" s="16"/>
      <c r="H43" s="34"/>
      <c r="I43" s="33"/>
      <c r="J43" s="16"/>
      <c r="K43" s="34"/>
      <c r="L43" s="33"/>
      <c r="M43" s="16"/>
      <c r="N43" s="34"/>
      <c r="O43" s="33"/>
    </row>
    <row r="44" spans="1:15" s="1" customFormat="1" x14ac:dyDescent="0.2">
      <c r="A44" s="16"/>
      <c r="B44" s="34"/>
      <c r="C44" s="33"/>
      <c r="D44" s="34"/>
      <c r="E44" s="34"/>
      <c r="F44" s="34"/>
      <c r="G44" s="16"/>
      <c r="H44" s="34"/>
      <c r="I44" s="33"/>
      <c r="J44" s="16"/>
      <c r="K44" s="34"/>
      <c r="L44" s="33"/>
      <c r="M44" s="16"/>
      <c r="N44" s="34"/>
      <c r="O44" s="33"/>
    </row>
    <row r="45" spans="1:15" s="1" customFormat="1" x14ac:dyDescent="0.2">
      <c r="A45" s="16"/>
      <c r="B45" s="34"/>
      <c r="C45" s="33"/>
      <c r="D45" s="34"/>
      <c r="E45" s="34"/>
      <c r="F45" s="34"/>
      <c r="G45" s="16"/>
      <c r="H45" s="34"/>
      <c r="I45" s="33"/>
      <c r="J45" s="16"/>
      <c r="K45" s="34"/>
      <c r="L45" s="33"/>
      <c r="M45" s="16"/>
      <c r="N45" s="34"/>
      <c r="O45" s="33"/>
    </row>
    <row r="46" spans="1:15" s="1" customFormat="1" x14ac:dyDescent="0.2">
      <c r="A46" s="16"/>
      <c r="B46" s="34"/>
      <c r="C46" s="35"/>
      <c r="D46" s="34"/>
      <c r="E46" s="34"/>
      <c r="F46" s="34"/>
      <c r="G46" s="16"/>
      <c r="H46" s="34"/>
      <c r="I46" s="35"/>
      <c r="J46" s="16"/>
      <c r="K46" s="34"/>
      <c r="L46" s="35"/>
      <c r="M46" s="16"/>
      <c r="N46" s="34"/>
      <c r="O46" s="35"/>
    </row>
    <row r="47" spans="1:15" s="1" customFormat="1" x14ac:dyDescent="0.2">
      <c r="A47" s="16"/>
      <c r="B47" s="34"/>
      <c r="C47" s="33"/>
      <c r="D47" s="34"/>
      <c r="E47" s="34"/>
      <c r="F47" s="34"/>
      <c r="G47" s="16"/>
      <c r="H47" s="34"/>
      <c r="I47" s="33"/>
      <c r="J47" s="16"/>
      <c r="K47" s="34"/>
      <c r="L47" s="35"/>
      <c r="M47" s="16"/>
      <c r="N47" s="34"/>
      <c r="O47" s="33"/>
    </row>
    <row r="48" spans="1:15" s="1" customFormat="1" x14ac:dyDescent="0.2">
      <c r="A48" s="16"/>
      <c r="B48" s="34"/>
      <c r="C48" s="33"/>
      <c r="D48" s="34"/>
      <c r="E48" s="34"/>
      <c r="F48" s="34"/>
      <c r="G48" s="16"/>
      <c r="H48" s="34"/>
      <c r="I48" s="33"/>
      <c r="J48" s="16"/>
      <c r="K48" s="34"/>
      <c r="L48" s="33"/>
      <c r="M48" s="16"/>
      <c r="N48" s="34"/>
      <c r="O48" s="33"/>
    </row>
    <row r="49" spans="1:15" s="1" customFormat="1" x14ac:dyDescent="0.2">
      <c r="A49" s="16"/>
      <c r="B49" s="34"/>
      <c r="C49" s="33"/>
      <c r="D49" s="34"/>
      <c r="E49" s="34"/>
      <c r="F49" s="34"/>
      <c r="G49" s="34"/>
      <c r="H49" s="34"/>
      <c r="I49" s="34"/>
      <c r="J49" s="16"/>
      <c r="K49" s="34"/>
      <c r="L49" s="33"/>
      <c r="M49" s="34"/>
      <c r="N49" s="34"/>
      <c r="O49" s="34"/>
    </row>
    <row r="50" spans="1:15" s="1" customFormat="1" x14ac:dyDescent="0.2">
      <c r="A50" s="16"/>
      <c r="B50" s="34"/>
      <c r="C50" s="33"/>
      <c r="D50" s="34"/>
      <c r="E50" s="34"/>
      <c r="F50" s="34"/>
      <c r="G50" s="34"/>
      <c r="H50" s="34"/>
      <c r="I50" s="34"/>
      <c r="J50" s="16"/>
      <c r="K50" s="34"/>
      <c r="L50" s="33"/>
      <c r="M50" s="34"/>
      <c r="N50" s="34"/>
      <c r="O50" s="34"/>
    </row>
    <row r="51" spans="1:15" s="1" customFormat="1" x14ac:dyDescent="0.2">
      <c r="A51" s="16"/>
      <c r="B51" s="34"/>
      <c r="C51" s="35"/>
      <c r="D51" s="34"/>
      <c r="E51" s="34"/>
      <c r="F51" s="34"/>
      <c r="G51" s="34"/>
      <c r="H51" s="34"/>
      <c r="I51" s="34"/>
      <c r="J51" s="16"/>
      <c r="K51" s="34"/>
      <c r="L51" s="35"/>
      <c r="M51" s="34"/>
      <c r="N51" s="34"/>
      <c r="O51" s="34"/>
    </row>
    <row r="52" spans="1:15" s="1" customFormat="1" x14ac:dyDescent="0.2">
      <c r="A52" s="16"/>
      <c r="B52" s="34"/>
      <c r="C52" s="33"/>
      <c r="D52" s="34"/>
      <c r="E52" s="34"/>
      <c r="F52" s="34"/>
      <c r="G52" s="34"/>
      <c r="H52" s="34"/>
      <c r="I52" s="34"/>
      <c r="J52" s="16"/>
      <c r="K52" s="34"/>
      <c r="L52" s="33"/>
      <c r="M52" s="34"/>
      <c r="N52" s="34"/>
      <c r="O52" s="34"/>
    </row>
    <row r="53" spans="1:15" s="1" customFormat="1" x14ac:dyDescent="0.2">
      <c r="A53" s="16"/>
      <c r="B53" s="34"/>
      <c r="C53" s="33"/>
      <c r="D53" s="34"/>
      <c r="E53" s="34"/>
      <c r="F53" s="34"/>
      <c r="G53" s="34"/>
      <c r="H53" s="34"/>
      <c r="I53" s="34"/>
      <c r="J53" s="16"/>
      <c r="K53" s="34"/>
      <c r="L53" s="33"/>
      <c r="M53" s="34"/>
      <c r="N53" s="34"/>
      <c r="O53" s="34"/>
    </row>
    <row r="54" spans="1:15" s="1" customFormat="1" x14ac:dyDescent="0.2">
      <c r="A54" s="398" t="s">
        <v>362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</row>
    <row r="55" spans="1:15" s="1" customFormat="1" x14ac:dyDescent="0.2">
      <c r="A55" s="16"/>
      <c r="B55" s="34"/>
      <c r="C55" s="33"/>
      <c r="D55" s="34"/>
      <c r="E55" s="34"/>
      <c r="F55" s="34"/>
      <c r="G55" s="34"/>
      <c r="H55" s="34"/>
      <c r="I55" s="34"/>
      <c r="J55" s="16"/>
      <c r="K55" s="34"/>
      <c r="L55" s="33"/>
      <c r="M55" s="34"/>
      <c r="N55" s="34"/>
      <c r="O55" s="34"/>
    </row>
    <row r="56" spans="1:15" s="1" customFormat="1" x14ac:dyDescent="0.2">
      <c r="A56" s="16"/>
      <c r="B56" s="34"/>
      <c r="C56" s="36"/>
      <c r="D56" s="34"/>
      <c r="E56" s="34"/>
      <c r="F56" s="34"/>
      <c r="G56" s="34"/>
      <c r="H56" s="34"/>
      <c r="I56" s="34"/>
      <c r="J56" s="16"/>
      <c r="K56" s="34"/>
      <c r="L56" s="36"/>
      <c r="M56" s="34"/>
      <c r="N56" s="34"/>
      <c r="O56" s="34"/>
    </row>
    <row r="57" spans="1:15" s="1" customFormat="1" x14ac:dyDescent="0.2">
      <c r="A57" s="16"/>
      <c r="B57" s="34"/>
      <c r="C57" s="33"/>
      <c r="D57" s="34"/>
      <c r="E57" s="34"/>
      <c r="F57" s="34"/>
      <c r="G57" s="34"/>
      <c r="H57" s="34"/>
      <c r="I57" s="34"/>
      <c r="J57" s="16"/>
      <c r="K57" s="34"/>
      <c r="L57" s="33"/>
      <c r="M57" s="34"/>
      <c r="N57" s="34"/>
      <c r="O57" s="34"/>
    </row>
    <row r="58" spans="1:15" s="1" customFormat="1" x14ac:dyDescent="0.2">
      <c r="A58" s="16"/>
      <c r="B58" s="34"/>
      <c r="C58" s="33"/>
      <c r="D58" s="34"/>
      <c r="E58" s="34"/>
      <c r="F58" s="34"/>
      <c r="G58" s="34"/>
      <c r="H58" s="34"/>
      <c r="I58" s="34"/>
      <c r="J58" s="16"/>
      <c r="K58" s="34"/>
      <c r="L58" s="33"/>
      <c r="M58" s="34"/>
      <c r="N58" s="34"/>
      <c r="O58" s="34"/>
    </row>
    <row r="59" spans="1:15" s="1" customForma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9"/>
      <c r="K59" s="39"/>
      <c r="L59" s="39"/>
      <c r="M59" s="39"/>
      <c r="N59" s="39"/>
      <c r="O59" s="39"/>
    </row>
    <row r="60" spans="1:15" s="1" customFormat="1" x14ac:dyDescent="0.2"/>
    <row r="61" spans="1:15" s="1" customFormat="1" x14ac:dyDescent="0.2"/>
    <row r="62" spans="1:15" s="1" customFormat="1" x14ac:dyDescent="0.2"/>
    <row r="63" spans="1:15" s="1" customFormat="1" x14ac:dyDescent="0.2"/>
    <row r="64" spans="1:15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</sheetData>
  <mergeCells count="41">
    <mergeCell ref="I11:I17"/>
    <mergeCell ref="G18:I18"/>
    <mergeCell ref="O11:O17"/>
    <mergeCell ref="D10:F10"/>
    <mergeCell ref="M10:O10"/>
    <mergeCell ref="L11:L17"/>
    <mergeCell ref="J18:L18"/>
    <mergeCell ref="M18:O18"/>
    <mergeCell ref="A18:C18"/>
    <mergeCell ref="D18:F19"/>
    <mergeCell ref="D27:F28"/>
    <mergeCell ref="F11:F17"/>
    <mergeCell ref="F20:F26"/>
    <mergeCell ref="C11:C17"/>
    <mergeCell ref="C20:C26"/>
    <mergeCell ref="A19:C19"/>
    <mergeCell ref="A6:O6"/>
    <mergeCell ref="A7:O7"/>
    <mergeCell ref="A9:C9"/>
    <mergeCell ref="D9:F9"/>
    <mergeCell ref="M9:O9"/>
    <mergeCell ref="J9:L10"/>
    <mergeCell ref="G9:I10"/>
    <mergeCell ref="A10:C10"/>
    <mergeCell ref="I20:I26"/>
    <mergeCell ref="J27:L28"/>
    <mergeCell ref="G19:I19"/>
    <mergeCell ref="J19:L19"/>
    <mergeCell ref="O20:O26"/>
    <mergeCell ref="M19:O19"/>
    <mergeCell ref="L20:L26"/>
    <mergeCell ref="A54:O54"/>
    <mergeCell ref="A39:O39"/>
    <mergeCell ref="A27:C28"/>
    <mergeCell ref="O29:O35"/>
    <mergeCell ref="L29:L35"/>
    <mergeCell ref="I29:I35"/>
    <mergeCell ref="C29:C35"/>
    <mergeCell ref="F29:F35"/>
    <mergeCell ref="G27:I28"/>
    <mergeCell ref="M27:O28"/>
  </mergeCells>
  <phoneticPr fontId="31" type="noConversion"/>
  <printOptions horizontalCentered="1"/>
  <pageMargins left="0.59055118110236227" right="0.39370078740157483" top="0.98425196850393704" bottom="0.39370078740157483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41"/>
  <sheetViews>
    <sheetView showGridLines="0" showWhiteSpace="0" view="pageBreakPreview" topLeftCell="B1" zoomScale="112" zoomScaleNormal="100" zoomScaleSheetLayoutView="112" workbookViewId="0">
      <selection activeCell="A9" sqref="A9:F9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10.7109375" style="50" customWidth="1"/>
    <col min="6" max="6" width="16.7109375" style="50" customWidth="1"/>
    <col min="7" max="16384" width="9.140625" style="50"/>
  </cols>
  <sheetData>
    <row r="1" spans="1:6" s="254" customFormat="1" ht="28.35" customHeight="1" x14ac:dyDescent="0.2">
      <c r="A1" s="430" t="s">
        <v>1191</v>
      </c>
      <c r="B1" s="430"/>
      <c r="C1" s="430"/>
      <c r="D1" s="430"/>
      <c r="E1" s="430"/>
      <c r="F1" s="430"/>
    </row>
    <row r="2" spans="1:6" s="34" customFormat="1" ht="21.95" customHeight="1" x14ac:dyDescent="0.2">
      <c r="A2" s="431" t="s">
        <v>842</v>
      </c>
      <c r="B2" s="431"/>
      <c r="C2" s="431"/>
      <c r="D2" s="431"/>
      <c r="E2" s="431"/>
      <c r="F2" s="431"/>
    </row>
    <row r="3" spans="1:6" ht="27.95" customHeight="1" x14ac:dyDescent="0.2">
      <c r="A3" s="381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ht="24" customHeight="1" x14ac:dyDescent="0.2">
      <c r="A4" s="285" t="s">
        <v>1000</v>
      </c>
      <c r="B4" s="275" t="s">
        <v>1174</v>
      </c>
      <c r="C4" s="531" t="s">
        <v>1001</v>
      </c>
      <c r="D4" s="319" t="s">
        <v>923</v>
      </c>
      <c r="E4" s="325" t="s">
        <v>836</v>
      </c>
      <c r="F4" s="533" t="s">
        <v>1185</v>
      </c>
    </row>
    <row r="5" spans="1:6" ht="24" customHeight="1" x14ac:dyDescent="0.2">
      <c r="A5" s="285" t="s">
        <v>1002</v>
      </c>
      <c r="B5" s="275" t="s">
        <v>1175</v>
      </c>
      <c r="C5" s="531"/>
      <c r="D5" s="319" t="s">
        <v>923</v>
      </c>
      <c r="E5" s="326">
        <v>724.72613429239993</v>
      </c>
      <c r="F5" s="533"/>
    </row>
    <row r="6" spans="1:6" ht="24" customHeight="1" x14ac:dyDescent="0.2">
      <c r="A6" s="324" t="s">
        <v>1003</v>
      </c>
      <c r="B6" s="275" t="s">
        <v>1004</v>
      </c>
      <c r="C6" s="531"/>
      <c r="D6" s="319" t="s">
        <v>923</v>
      </c>
      <c r="E6" s="325" t="s">
        <v>836</v>
      </c>
      <c r="F6" s="533"/>
    </row>
    <row r="7" spans="1:6" ht="24" customHeight="1" x14ac:dyDescent="0.2">
      <c r="A7" s="285" t="s">
        <v>1005</v>
      </c>
      <c r="B7" s="327" t="s">
        <v>1006</v>
      </c>
      <c r="C7" s="531"/>
      <c r="D7" s="319" t="s">
        <v>923</v>
      </c>
      <c r="E7" s="326">
        <v>724.72613429239993</v>
      </c>
      <c r="F7" s="533"/>
    </row>
    <row r="9" spans="1:6" ht="21.95" customHeight="1" x14ac:dyDescent="0.2">
      <c r="A9" s="431" t="s">
        <v>1010</v>
      </c>
      <c r="B9" s="431"/>
      <c r="C9" s="431"/>
      <c r="D9" s="431"/>
      <c r="E9" s="431"/>
      <c r="F9" s="431"/>
    </row>
    <row r="10" spans="1:6" ht="27.95" customHeight="1" x14ac:dyDescent="0.2">
      <c r="A10" s="381" t="s">
        <v>930</v>
      </c>
      <c r="B10" s="382" t="s">
        <v>146</v>
      </c>
      <c r="C10" s="383" t="s">
        <v>920</v>
      </c>
      <c r="D10" s="382" t="s">
        <v>998</v>
      </c>
      <c r="E10" s="383" t="s">
        <v>1148</v>
      </c>
      <c r="F10" s="383" t="s">
        <v>999</v>
      </c>
    </row>
    <row r="11" spans="1:6" ht="24" customHeight="1" x14ac:dyDescent="0.2">
      <c r="A11" s="285" t="s">
        <v>1007</v>
      </c>
      <c r="B11" s="327" t="s">
        <v>1176</v>
      </c>
      <c r="C11" s="532" t="s">
        <v>1001</v>
      </c>
      <c r="D11" s="319" t="s">
        <v>923</v>
      </c>
      <c r="E11" s="328" t="s">
        <v>836</v>
      </c>
      <c r="F11" s="533" t="s">
        <v>1151</v>
      </c>
    </row>
    <row r="12" spans="1:6" ht="24" customHeight="1" x14ac:dyDescent="0.2">
      <c r="A12" s="285" t="s">
        <v>1008</v>
      </c>
      <c r="B12" s="327" t="s">
        <v>1177</v>
      </c>
      <c r="C12" s="532"/>
      <c r="D12" s="319" t="s">
        <v>923</v>
      </c>
      <c r="E12" s="326">
        <v>724.72613429239993</v>
      </c>
      <c r="F12" s="533"/>
    </row>
    <row r="13" spans="1:6" ht="24" customHeight="1" x14ac:dyDescent="0.2">
      <c r="A13" s="285" t="s">
        <v>1007</v>
      </c>
      <c r="B13" s="327" t="s">
        <v>1178</v>
      </c>
      <c r="C13" s="532"/>
      <c r="D13" s="319" t="s">
        <v>923</v>
      </c>
      <c r="E13" s="328" t="s">
        <v>836</v>
      </c>
      <c r="F13" s="533"/>
    </row>
    <row r="14" spans="1:6" ht="12" customHeight="1" x14ac:dyDescent="0.2">
      <c r="A14" s="232"/>
      <c r="B14" s="243" t="s">
        <v>1152</v>
      </c>
      <c r="C14" s="226"/>
      <c r="D14" s="226"/>
    </row>
    <row r="15" spans="1:6" ht="12" customHeight="1" x14ac:dyDescent="0.2">
      <c r="A15" s="232"/>
      <c r="B15" s="530" t="s">
        <v>1134</v>
      </c>
      <c r="C15" s="530"/>
      <c r="D15" s="530"/>
      <c r="E15" s="530"/>
      <c r="F15" s="530"/>
    </row>
    <row r="16" spans="1:6" s="254" customFormat="1" x14ac:dyDescent="0.2"/>
    <row r="17" s="254" customFormat="1" x14ac:dyDescent="0.2"/>
    <row r="18" s="254" customFormat="1" x14ac:dyDescent="0.2"/>
    <row r="19" s="254" customFormat="1" x14ac:dyDescent="0.2"/>
    <row r="20" s="254" customFormat="1" x14ac:dyDescent="0.2"/>
    <row r="21" s="254" customFormat="1" x14ac:dyDescent="0.2"/>
    <row r="22" s="254" customFormat="1" x14ac:dyDescent="0.2"/>
    <row r="23" s="254" customFormat="1" x14ac:dyDescent="0.2"/>
    <row r="24" s="254" customFormat="1" x14ac:dyDescent="0.2"/>
    <row r="25" s="254" customFormat="1" x14ac:dyDescent="0.2"/>
    <row r="26" s="254" customFormat="1" x14ac:dyDescent="0.2"/>
    <row r="27" s="254" customFormat="1" x14ac:dyDescent="0.2"/>
    <row r="28" s="254" customFormat="1" x14ac:dyDescent="0.2"/>
    <row r="29" s="254" customFormat="1" x14ac:dyDescent="0.2"/>
    <row r="30" s="254" customFormat="1" x14ac:dyDescent="0.2"/>
    <row r="31" s="254" customFormat="1" x14ac:dyDescent="0.2"/>
    <row r="32" s="254" customFormat="1" x14ac:dyDescent="0.2"/>
    <row r="33" spans="5:6" x14ac:dyDescent="0.2">
      <c r="E33" s="254"/>
      <c r="F33" s="254"/>
    </row>
    <row r="34" spans="5:6" x14ac:dyDescent="0.2">
      <c r="E34" s="254"/>
      <c r="F34" s="254"/>
    </row>
    <row r="35" spans="5:6" x14ac:dyDescent="0.2">
      <c r="E35" s="254"/>
      <c r="F35" s="254"/>
    </row>
    <row r="36" spans="5:6" x14ac:dyDescent="0.2">
      <c r="E36" s="254"/>
      <c r="F36" s="254"/>
    </row>
    <row r="37" spans="5:6" x14ac:dyDescent="0.2">
      <c r="E37" s="254"/>
      <c r="F37" s="254"/>
    </row>
    <row r="38" spans="5:6" x14ac:dyDescent="0.2">
      <c r="E38" s="254"/>
      <c r="F38" s="254"/>
    </row>
    <row r="39" spans="5:6" x14ac:dyDescent="0.2">
      <c r="E39" s="254"/>
      <c r="F39" s="254"/>
    </row>
    <row r="40" spans="5:6" x14ac:dyDescent="0.2">
      <c r="E40" s="254"/>
      <c r="F40" s="254"/>
    </row>
    <row r="41" spans="5:6" x14ac:dyDescent="0.2">
      <c r="E41" s="254"/>
      <c r="F41" s="254"/>
    </row>
  </sheetData>
  <mergeCells count="8">
    <mergeCell ref="B15:F15"/>
    <mergeCell ref="A1:F1"/>
    <mergeCell ref="C4:C7"/>
    <mergeCell ref="A9:F9"/>
    <mergeCell ref="A2:F2"/>
    <mergeCell ref="C11:C13"/>
    <mergeCell ref="F11:F13"/>
    <mergeCell ref="F4:F7"/>
  </mergeCells>
  <printOptions horizontalCentered="1"/>
  <pageMargins left="0.19685039370078741" right="0.19685039370078741" top="0.39370078740157483" bottom="0.19685039370078741" header="0" footer="0.11811023622047245"/>
  <pageSetup paperSize="9" scale="77" fitToHeight="0" orientation="portrait" r:id="rId1"/>
  <headerFooter alignWithMargins="0">
    <oddHeader xml:space="preserve">&amp;C&amp;K000000
</oddHead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39"/>
  <sheetViews>
    <sheetView showGridLines="0" view="pageBreakPreview" topLeftCell="B1" zoomScale="106" zoomScaleNormal="105" zoomScaleSheetLayoutView="106" workbookViewId="0">
      <selection activeCell="C25" sqref="C25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8.7109375" style="50" customWidth="1"/>
    <col min="6" max="6" width="16.7109375" style="50" customWidth="1"/>
    <col min="7" max="16384" width="9.140625" style="50"/>
  </cols>
  <sheetData>
    <row r="1" spans="1:6" s="259" customFormat="1" ht="28.35" customHeight="1" x14ac:dyDescent="0.2">
      <c r="A1" s="430" t="s">
        <v>1192</v>
      </c>
      <c r="B1" s="430"/>
      <c r="C1" s="430"/>
      <c r="D1" s="430"/>
      <c r="E1" s="430"/>
      <c r="F1" s="430"/>
    </row>
    <row r="2" spans="1:6" s="258" customFormat="1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s="258" customFormat="1" ht="33.75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s="258" customFormat="1" ht="12.95" customHeight="1" x14ac:dyDescent="0.2">
      <c r="A4" s="285" t="s">
        <v>744</v>
      </c>
      <c r="B4" s="536" t="s">
        <v>91</v>
      </c>
      <c r="C4" s="531" t="s">
        <v>123</v>
      </c>
      <c r="D4" s="298" t="s">
        <v>220</v>
      </c>
      <c r="E4" s="325" t="s">
        <v>836</v>
      </c>
      <c r="F4" s="329" t="s">
        <v>1137</v>
      </c>
    </row>
    <row r="5" spans="1:6" s="258" customFormat="1" ht="12.95" customHeight="1" x14ac:dyDescent="0.2">
      <c r="A5" s="285" t="s">
        <v>825</v>
      </c>
      <c r="B5" s="536"/>
      <c r="C5" s="531"/>
      <c r="D5" s="298" t="s">
        <v>828</v>
      </c>
      <c r="E5" s="325" t="s">
        <v>836</v>
      </c>
      <c r="F5" s="329" t="s">
        <v>1137</v>
      </c>
    </row>
    <row r="6" spans="1:6" s="258" customFormat="1" ht="12.95" customHeight="1" x14ac:dyDescent="0.2">
      <c r="A6" s="285" t="s">
        <v>743</v>
      </c>
      <c r="B6" s="536"/>
      <c r="C6" s="531"/>
      <c r="D6" s="330" t="s">
        <v>923</v>
      </c>
      <c r="E6" s="331">
        <v>93.764132023199991</v>
      </c>
      <c r="F6" s="329" t="s">
        <v>1137</v>
      </c>
    </row>
    <row r="7" spans="1:6" s="258" customFormat="1" ht="12.95" customHeight="1" x14ac:dyDescent="0.2">
      <c r="A7" s="285" t="s">
        <v>745</v>
      </c>
      <c r="B7" s="536"/>
      <c r="C7" s="531"/>
      <c r="D7" s="298" t="s">
        <v>218</v>
      </c>
      <c r="E7" s="331">
        <v>93.764132023199991</v>
      </c>
      <c r="F7" s="329" t="s">
        <v>1137</v>
      </c>
    </row>
    <row r="8" spans="1:6" s="258" customFormat="1" ht="12.95" customHeight="1" x14ac:dyDescent="0.2">
      <c r="A8" s="285" t="s">
        <v>827</v>
      </c>
      <c r="B8" s="536"/>
      <c r="C8" s="531"/>
      <c r="D8" s="298" t="s">
        <v>829</v>
      </c>
      <c r="E8" s="331">
        <v>93.764132023199991</v>
      </c>
      <c r="F8" s="329" t="s">
        <v>1137</v>
      </c>
    </row>
    <row r="9" spans="1:6" s="258" customFormat="1" ht="12.95" customHeight="1" x14ac:dyDescent="0.2">
      <c r="A9" s="285" t="s">
        <v>746</v>
      </c>
      <c r="B9" s="536"/>
      <c r="C9" s="531"/>
      <c r="D9" s="298" t="s">
        <v>219</v>
      </c>
      <c r="E9" s="331">
        <v>93.764132023199991</v>
      </c>
      <c r="F9" s="329" t="s">
        <v>1137</v>
      </c>
    </row>
    <row r="10" spans="1:6" s="258" customFormat="1" ht="12.95" customHeight="1" x14ac:dyDescent="0.2">
      <c r="A10" s="285" t="s">
        <v>747</v>
      </c>
      <c r="B10" s="536"/>
      <c r="C10" s="531"/>
      <c r="D10" s="298" t="s">
        <v>161</v>
      </c>
      <c r="E10" s="331">
        <v>93.764132023199991</v>
      </c>
      <c r="F10" s="329" t="s">
        <v>1137</v>
      </c>
    </row>
    <row r="11" spans="1:6" s="258" customFormat="1" ht="12.95" customHeight="1" x14ac:dyDescent="0.2">
      <c r="A11" s="285" t="s">
        <v>826</v>
      </c>
      <c r="B11" s="536"/>
      <c r="C11" s="531"/>
      <c r="D11" s="298" t="s">
        <v>835</v>
      </c>
      <c r="E11" s="331">
        <v>445.73506811440001</v>
      </c>
      <c r="F11" s="329" t="s">
        <v>1137</v>
      </c>
    </row>
    <row r="12" spans="1:6" s="258" customFormat="1" ht="12.95" customHeight="1" x14ac:dyDescent="0.2">
      <c r="A12" s="285" t="s">
        <v>748</v>
      </c>
      <c r="B12" s="536" t="s">
        <v>151</v>
      </c>
      <c r="C12" s="531" t="s">
        <v>224</v>
      </c>
      <c r="D12" s="330" t="s">
        <v>923</v>
      </c>
      <c r="E12" s="331">
        <v>744.31756049000001</v>
      </c>
      <c r="F12" s="332" t="s">
        <v>128</v>
      </c>
    </row>
    <row r="13" spans="1:6" s="258" customFormat="1" ht="12.95" customHeight="1" x14ac:dyDescent="0.2">
      <c r="A13" s="285" t="s">
        <v>749</v>
      </c>
      <c r="B13" s="536"/>
      <c r="C13" s="531"/>
      <c r="D13" s="286" t="s">
        <v>149</v>
      </c>
      <c r="E13" s="331">
        <v>1055.5874893884002</v>
      </c>
      <c r="F13" s="332" t="s">
        <v>128</v>
      </c>
    </row>
    <row r="14" spans="1:6" s="258" customFormat="1" ht="12.95" customHeight="1" x14ac:dyDescent="0.2">
      <c r="A14" s="285" t="s">
        <v>750</v>
      </c>
      <c r="B14" s="536"/>
      <c r="C14" s="282" t="s">
        <v>222</v>
      </c>
      <c r="D14" s="330" t="s">
        <v>923</v>
      </c>
      <c r="E14" s="331">
        <v>715.23164238360005</v>
      </c>
      <c r="F14" s="332" t="s">
        <v>128</v>
      </c>
    </row>
    <row r="15" spans="1:6" s="258" customFormat="1" ht="12.95" customHeight="1" x14ac:dyDescent="0.2">
      <c r="A15" s="285" t="s">
        <v>751</v>
      </c>
      <c r="B15" s="536"/>
      <c r="C15" s="282" t="s">
        <v>818</v>
      </c>
      <c r="D15" s="330" t="s">
        <v>923</v>
      </c>
      <c r="E15" s="331">
        <v>755.07718139679992</v>
      </c>
      <c r="F15" s="332" t="s">
        <v>128</v>
      </c>
    </row>
    <row r="16" spans="1:6" s="258" customFormat="1" ht="12.95" customHeight="1" x14ac:dyDescent="0.2">
      <c r="A16" s="285" t="s">
        <v>119</v>
      </c>
      <c r="B16" s="333" t="s">
        <v>207</v>
      </c>
      <c r="C16" s="334" t="s">
        <v>123</v>
      </c>
      <c r="D16" s="335" t="s">
        <v>208</v>
      </c>
      <c r="E16" s="336">
        <v>22.748224268800001</v>
      </c>
      <c r="F16" s="337" t="s">
        <v>135</v>
      </c>
    </row>
    <row r="17" spans="1:6" s="258" customFormat="1" ht="12.95" customHeight="1" x14ac:dyDescent="0.2">
      <c r="A17" s="285" t="s">
        <v>98</v>
      </c>
      <c r="B17" s="534" t="s">
        <v>216</v>
      </c>
      <c r="C17" s="338" t="s">
        <v>168</v>
      </c>
      <c r="D17" s="339" t="s">
        <v>163</v>
      </c>
      <c r="E17" s="336">
        <v>258.88153953360001</v>
      </c>
      <c r="F17" s="337" t="s">
        <v>131</v>
      </c>
    </row>
    <row r="18" spans="1:6" s="258" customFormat="1" ht="12.95" customHeight="1" x14ac:dyDescent="0.2">
      <c r="A18" s="285" t="s">
        <v>99</v>
      </c>
      <c r="B18" s="534"/>
      <c r="C18" s="338" t="s">
        <v>170</v>
      </c>
      <c r="D18" s="339" t="s">
        <v>163</v>
      </c>
      <c r="E18" s="336">
        <v>359.45327045080001</v>
      </c>
      <c r="F18" s="337" t="s">
        <v>131</v>
      </c>
    </row>
    <row r="19" spans="1:6" s="258" customFormat="1" ht="12.95" customHeight="1" x14ac:dyDescent="0.2">
      <c r="A19" s="285" t="s">
        <v>100</v>
      </c>
      <c r="B19" s="534"/>
      <c r="C19" s="338" t="s">
        <v>14</v>
      </c>
      <c r="D19" s="339" t="s">
        <v>163</v>
      </c>
      <c r="E19" s="336">
        <v>464.31439111360004</v>
      </c>
      <c r="F19" s="337" t="s">
        <v>131</v>
      </c>
    </row>
    <row r="20" spans="1:6" s="258" customFormat="1" ht="12.95" customHeight="1" x14ac:dyDescent="0.2">
      <c r="A20" s="285" t="s">
        <v>101</v>
      </c>
      <c r="B20" s="534"/>
      <c r="C20" s="338" t="s">
        <v>215</v>
      </c>
      <c r="D20" s="339" t="s">
        <v>163</v>
      </c>
      <c r="E20" s="336">
        <v>679.60320003039999</v>
      </c>
      <c r="F20" s="337" t="s">
        <v>131</v>
      </c>
    </row>
    <row r="21" spans="1:6" s="258" customFormat="1" ht="12.95" customHeight="1" x14ac:dyDescent="0.2">
      <c r="A21" s="285" t="s">
        <v>102</v>
      </c>
      <c r="B21" s="534"/>
      <c r="C21" s="338" t="s">
        <v>15</v>
      </c>
      <c r="D21" s="339" t="s">
        <v>163</v>
      </c>
      <c r="E21" s="336">
        <v>1061.80469475</v>
      </c>
      <c r="F21" s="337" t="s">
        <v>131</v>
      </c>
    </row>
    <row r="22" spans="1:6" s="258" customFormat="1" ht="12.95" customHeight="1" x14ac:dyDescent="0.2">
      <c r="A22" s="285" t="s">
        <v>103</v>
      </c>
      <c r="B22" s="534"/>
      <c r="C22" s="338" t="s">
        <v>168</v>
      </c>
      <c r="D22" s="339" t="s">
        <v>162</v>
      </c>
      <c r="E22" s="336">
        <v>258.88153953360001</v>
      </c>
      <c r="F22" s="337" t="s">
        <v>131</v>
      </c>
    </row>
    <row r="23" spans="1:6" s="258" customFormat="1" ht="12.95" customHeight="1" x14ac:dyDescent="0.2">
      <c r="A23" s="285" t="s">
        <v>104</v>
      </c>
      <c r="B23" s="534"/>
      <c r="C23" s="338" t="s">
        <v>170</v>
      </c>
      <c r="D23" s="339" t="s">
        <v>162</v>
      </c>
      <c r="E23" s="336">
        <v>359.45327045080001</v>
      </c>
      <c r="F23" s="337" t="s">
        <v>131</v>
      </c>
    </row>
    <row r="24" spans="1:6" s="258" customFormat="1" ht="12.95" customHeight="1" x14ac:dyDescent="0.2">
      <c r="A24" s="285" t="s">
        <v>105</v>
      </c>
      <c r="B24" s="534"/>
      <c r="C24" s="338" t="s">
        <v>14</v>
      </c>
      <c r="D24" s="339" t="s">
        <v>162</v>
      </c>
      <c r="E24" s="336">
        <v>464.31439111360004</v>
      </c>
      <c r="F24" s="337" t="s">
        <v>131</v>
      </c>
    </row>
    <row r="25" spans="1:6" s="258" customFormat="1" ht="12.95" customHeight="1" x14ac:dyDescent="0.2">
      <c r="A25" s="285" t="s">
        <v>106</v>
      </c>
      <c r="B25" s="534"/>
      <c r="C25" s="338" t="s">
        <v>215</v>
      </c>
      <c r="D25" s="339" t="s">
        <v>162</v>
      </c>
      <c r="E25" s="336">
        <v>679.60320003039999</v>
      </c>
      <c r="F25" s="337" t="s">
        <v>131</v>
      </c>
    </row>
    <row r="26" spans="1:6" s="258" customFormat="1" ht="12.95" customHeight="1" x14ac:dyDescent="0.2">
      <c r="A26" s="285" t="s">
        <v>107</v>
      </c>
      <c r="B26" s="534"/>
      <c r="C26" s="338" t="s">
        <v>15</v>
      </c>
      <c r="D26" s="339" t="s">
        <v>162</v>
      </c>
      <c r="E26" s="336">
        <v>1061.80469475</v>
      </c>
      <c r="F26" s="337" t="s">
        <v>131</v>
      </c>
    </row>
    <row r="27" spans="1:6" s="258" customFormat="1" ht="12.95" customHeight="1" x14ac:dyDescent="0.2">
      <c r="A27" s="285" t="s">
        <v>108</v>
      </c>
      <c r="B27" s="534"/>
      <c r="C27" s="338" t="s">
        <v>168</v>
      </c>
      <c r="D27" s="339" t="s">
        <v>164</v>
      </c>
      <c r="E27" s="336">
        <v>610.64764521560005</v>
      </c>
      <c r="F27" s="337" t="s">
        <v>131</v>
      </c>
    </row>
    <row r="28" spans="1:6" s="258" customFormat="1" ht="12.95" customHeight="1" x14ac:dyDescent="0.2">
      <c r="A28" s="285" t="s">
        <v>109</v>
      </c>
      <c r="B28" s="534"/>
      <c r="C28" s="338" t="s">
        <v>170</v>
      </c>
      <c r="D28" s="339" t="s">
        <v>164</v>
      </c>
      <c r="E28" s="336">
        <v>716.03891517279999</v>
      </c>
      <c r="F28" s="337" t="s">
        <v>131</v>
      </c>
    </row>
    <row r="29" spans="1:6" s="258" customFormat="1" ht="12.95" customHeight="1" x14ac:dyDescent="0.2">
      <c r="A29" s="285" t="s">
        <v>110</v>
      </c>
      <c r="B29" s="534"/>
      <c r="C29" s="338" t="s">
        <v>14</v>
      </c>
      <c r="D29" s="339" t="s">
        <v>164</v>
      </c>
      <c r="E29" s="336">
        <v>1174.9072271711998</v>
      </c>
      <c r="F29" s="337" t="s">
        <v>131</v>
      </c>
    </row>
    <row r="30" spans="1:6" s="258" customFormat="1" ht="12.95" customHeight="1" x14ac:dyDescent="0.2">
      <c r="A30" s="285" t="s">
        <v>111</v>
      </c>
      <c r="B30" s="534"/>
      <c r="C30" s="338" t="s">
        <v>215</v>
      </c>
      <c r="D30" s="339" t="s">
        <v>164</v>
      </c>
      <c r="E30" s="336">
        <v>1448.5245073196002</v>
      </c>
      <c r="F30" s="337" t="s">
        <v>131</v>
      </c>
    </row>
    <row r="31" spans="1:6" s="258" customFormat="1" ht="12.95" customHeight="1" x14ac:dyDescent="0.2">
      <c r="A31" s="285" t="s">
        <v>112</v>
      </c>
      <c r="B31" s="534"/>
      <c r="C31" s="338" t="s">
        <v>15</v>
      </c>
      <c r="D31" s="339" t="s">
        <v>164</v>
      </c>
      <c r="E31" s="336">
        <v>1735.5160083040003</v>
      </c>
      <c r="F31" s="337" t="s">
        <v>131</v>
      </c>
    </row>
    <row r="32" spans="1:6" s="258" customFormat="1" ht="12.95" customHeight="1" x14ac:dyDescent="0.2">
      <c r="A32" s="285" t="s">
        <v>114</v>
      </c>
      <c r="B32" s="534" t="s">
        <v>217</v>
      </c>
      <c r="C32" s="535" t="s">
        <v>123</v>
      </c>
      <c r="D32" s="335" t="s">
        <v>1025</v>
      </c>
      <c r="E32" s="336">
        <v>22.748224268800001</v>
      </c>
      <c r="F32" s="337" t="s">
        <v>136</v>
      </c>
    </row>
    <row r="33" spans="1:6" s="258" customFormat="1" ht="12.95" customHeight="1" x14ac:dyDescent="0.2">
      <c r="A33" s="285" t="s">
        <v>115</v>
      </c>
      <c r="B33" s="534"/>
      <c r="C33" s="535"/>
      <c r="D33" s="335" t="s">
        <v>1026</v>
      </c>
      <c r="E33" s="336">
        <v>22.748224268800001</v>
      </c>
      <c r="F33" s="329" t="s">
        <v>1138</v>
      </c>
    </row>
    <row r="34" spans="1:6" s="258" customFormat="1" ht="12.95" customHeight="1" x14ac:dyDescent="0.2">
      <c r="A34" s="285" t="s">
        <v>116</v>
      </c>
      <c r="B34" s="534"/>
      <c r="C34" s="535"/>
      <c r="D34" s="335" t="s">
        <v>1058</v>
      </c>
      <c r="E34" s="336">
        <v>22.748224268800001</v>
      </c>
      <c r="F34" s="329" t="s">
        <v>135</v>
      </c>
    </row>
    <row r="35" spans="1:6" s="258" customFormat="1" ht="12.95" customHeight="1" x14ac:dyDescent="0.2">
      <c r="A35" s="285" t="s">
        <v>117</v>
      </c>
      <c r="B35" s="534"/>
      <c r="C35" s="535"/>
      <c r="D35" s="335" t="s">
        <v>1027</v>
      </c>
      <c r="E35" s="336">
        <v>22.748224268800001</v>
      </c>
      <c r="F35" s="329" t="s">
        <v>135</v>
      </c>
    </row>
    <row r="36" spans="1:6" s="258" customFormat="1" ht="12.95" customHeight="1" x14ac:dyDescent="0.2">
      <c r="A36" s="285" t="s">
        <v>113</v>
      </c>
      <c r="B36" s="534"/>
      <c r="C36" s="535" t="s">
        <v>123</v>
      </c>
      <c r="D36" s="335" t="s">
        <v>201</v>
      </c>
      <c r="E36" s="336">
        <v>22.748224268800001</v>
      </c>
      <c r="F36" s="329" t="s">
        <v>131</v>
      </c>
    </row>
    <row r="37" spans="1:6" s="258" customFormat="1" ht="12.95" customHeight="1" x14ac:dyDescent="0.2">
      <c r="A37" s="285" t="s">
        <v>118</v>
      </c>
      <c r="B37" s="534"/>
      <c r="C37" s="535"/>
      <c r="D37" s="335" t="s">
        <v>165</v>
      </c>
      <c r="E37" s="336">
        <v>22.748224268800001</v>
      </c>
      <c r="F37" s="329" t="s">
        <v>1138</v>
      </c>
    </row>
    <row r="38" spans="1:6" ht="12" customHeight="1" x14ac:dyDescent="0.2">
      <c r="A38" s="222"/>
      <c r="B38" s="244" t="s">
        <v>1135</v>
      </c>
    </row>
    <row r="39" spans="1:6" ht="12" customHeight="1" x14ac:dyDescent="0.2">
      <c r="B39" s="244" t="s">
        <v>1136</v>
      </c>
    </row>
  </sheetData>
  <mergeCells count="10">
    <mergeCell ref="A1:F1"/>
    <mergeCell ref="A2:F2"/>
    <mergeCell ref="B32:B37"/>
    <mergeCell ref="C12:C13"/>
    <mergeCell ref="C32:C35"/>
    <mergeCell ref="C36:C37"/>
    <mergeCell ref="B4:B11"/>
    <mergeCell ref="C4:C11"/>
    <mergeCell ref="B12:B15"/>
    <mergeCell ref="B17:B31"/>
  </mergeCells>
  <printOptions horizontalCentered="1"/>
  <pageMargins left="0.35433070866141736" right="0.19685039370078741" top="0.39370078740157483" bottom="0.19685039370078741" header="0" footer="0.11811023622047245"/>
  <pageSetup paperSize="9" scale="77" fitToHeight="0" orientation="portrait" r:id="rId1"/>
  <headerFooter alignWithMargins="0">
    <oddHeader xml:space="preserve">&amp;C&amp;K000000
</oddHeader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59999389629810485"/>
    <pageSetUpPr fitToPage="1"/>
  </sheetPr>
  <dimension ref="A1:F39"/>
  <sheetViews>
    <sheetView showGridLines="0" showRuler="0" view="pageBreakPreview" topLeftCell="B1" zoomScale="105" zoomScaleNormal="96" zoomScaleSheetLayoutView="105" workbookViewId="0">
      <selection activeCell="G1" sqref="G1:G1048576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8.7109375" style="50" customWidth="1"/>
    <col min="6" max="6" width="15.7109375" style="50" customWidth="1"/>
    <col min="7" max="16384" width="9.140625" style="50"/>
  </cols>
  <sheetData>
    <row r="1" spans="1:6" s="254" customFormat="1" ht="28.35" customHeight="1" x14ac:dyDescent="0.2">
      <c r="A1" s="430" t="s">
        <v>1193</v>
      </c>
      <c r="B1" s="430"/>
      <c r="C1" s="430"/>
      <c r="D1" s="430"/>
      <c r="E1" s="430"/>
      <c r="F1" s="430"/>
    </row>
    <row r="2" spans="1:6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ht="36.75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s="258" customFormat="1" ht="12" customHeight="1" x14ac:dyDescent="0.2">
      <c r="A4" s="285" t="s">
        <v>752</v>
      </c>
      <c r="B4" s="537" t="s">
        <v>477</v>
      </c>
      <c r="C4" s="338" t="s">
        <v>168</v>
      </c>
      <c r="D4" s="335" t="s">
        <v>155</v>
      </c>
      <c r="E4" s="342" t="s">
        <v>836</v>
      </c>
      <c r="F4" s="343" t="s">
        <v>130</v>
      </c>
    </row>
    <row r="5" spans="1:6" s="258" customFormat="1" ht="12" customHeight="1" x14ac:dyDescent="0.2">
      <c r="A5" s="285" t="s">
        <v>753</v>
      </c>
      <c r="B5" s="538"/>
      <c r="C5" s="338" t="s">
        <v>170</v>
      </c>
      <c r="D5" s="335" t="s">
        <v>1018</v>
      </c>
      <c r="E5" s="342" t="s">
        <v>836</v>
      </c>
      <c r="F5" s="343" t="s">
        <v>130</v>
      </c>
    </row>
    <row r="6" spans="1:6" s="258" customFormat="1" ht="12" customHeight="1" x14ac:dyDescent="0.2">
      <c r="A6" s="285" t="s">
        <v>780</v>
      </c>
      <c r="B6" s="538"/>
      <c r="C6" s="338" t="s">
        <v>14</v>
      </c>
      <c r="D6" s="335" t="s">
        <v>156</v>
      </c>
      <c r="E6" s="342" t="s">
        <v>836</v>
      </c>
      <c r="F6" s="343" t="s">
        <v>130</v>
      </c>
    </row>
    <row r="7" spans="1:6" s="258" customFormat="1" ht="12" customHeight="1" x14ac:dyDescent="0.2">
      <c r="A7" s="285" t="s">
        <v>754</v>
      </c>
      <c r="B7" s="538"/>
      <c r="C7" s="338" t="s">
        <v>168</v>
      </c>
      <c r="D7" s="335" t="s">
        <v>157</v>
      </c>
      <c r="E7" s="342" t="s">
        <v>836</v>
      </c>
      <c r="F7" s="343" t="s">
        <v>130</v>
      </c>
    </row>
    <row r="8" spans="1:6" s="258" customFormat="1" ht="12" customHeight="1" x14ac:dyDescent="0.2">
      <c r="A8" s="285" t="s">
        <v>755</v>
      </c>
      <c r="B8" s="538"/>
      <c r="C8" s="338" t="s">
        <v>170</v>
      </c>
      <c r="D8" s="335" t="s">
        <v>1019</v>
      </c>
      <c r="E8" s="342" t="s">
        <v>836</v>
      </c>
      <c r="F8" s="343" t="s">
        <v>130</v>
      </c>
    </row>
    <row r="9" spans="1:6" s="258" customFormat="1" ht="12" customHeight="1" x14ac:dyDescent="0.2">
      <c r="A9" s="285" t="s">
        <v>756</v>
      </c>
      <c r="B9" s="538"/>
      <c r="C9" s="338" t="s">
        <v>14</v>
      </c>
      <c r="D9" s="335" t="s">
        <v>158</v>
      </c>
      <c r="E9" s="342" t="s">
        <v>836</v>
      </c>
      <c r="F9" s="343" t="s">
        <v>130</v>
      </c>
    </row>
    <row r="10" spans="1:6" s="258" customFormat="1" ht="12" customHeight="1" x14ac:dyDescent="0.2">
      <c r="A10" s="340" t="s">
        <v>1172</v>
      </c>
      <c r="B10" s="251" t="s">
        <v>1171</v>
      </c>
      <c r="C10" s="386" t="s">
        <v>923</v>
      </c>
      <c r="D10" s="387" t="s">
        <v>923</v>
      </c>
      <c r="E10" s="376">
        <v>9280.2099999999991</v>
      </c>
      <c r="F10" s="342" t="s">
        <v>1187</v>
      </c>
    </row>
    <row r="11" spans="1:6" s="258" customFormat="1" ht="12" customHeight="1" x14ac:dyDescent="0.2">
      <c r="A11" s="285" t="s">
        <v>757</v>
      </c>
      <c r="B11" s="438" t="s">
        <v>1020</v>
      </c>
      <c r="C11" s="531" t="s">
        <v>168</v>
      </c>
      <c r="D11" s="330" t="s">
        <v>923</v>
      </c>
      <c r="E11" s="331">
        <v>561.70522626440004</v>
      </c>
      <c r="F11" s="282" t="s">
        <v>128</v>
      </c>
    </row>
    <row r="12" spans="1:6" s="258" customFormat="1" ht="12" customHeight="1" x14ac:dyDescent="0.2">
      <c r="A12" s="285" t="s">
        <v>758</v>
      </c>
      <c r="B12" s="438"/>
      <c r="C12" s="531"/>
      <c r="D12" s="286" t="s">
        <v>148</v>
      </c>
      <c r="E12" s="331">
        <v>789.51278783760006</v>
      </c>
      <c r="F12" s="282" t="s">
        <v>128</v>
      </c>
    </row>
    <row r="13" spans="1:6" s="258" customFormat="1" ht="12" customHeight="1" x14ac:dyDescent="0.2">
      <c r="A13" s="285" t="s">
        <v>759</v>
      </c>
      <c r="B13" s="438"/>
      <c r="C13" s="531" t="s">
        <v>179</v>
      </c>
      <c r="D13" s="330" t="s">
        <v>923</v>
      </c>
      <c r="E13" s="331">
        <v>812.40559827760001</v>
      </c>
      <c r="F13" s="282" t="s">
        <v>128</v>
      </c>
    </row>
    <row r="14" spans="1:6" s="258" customFormat="1" ht="12" customHeight="1" x14ac:dyDescent="0.2">
      <c r="A14" s="285" t="s">
        <v>760</v>
      </c>
      <c r="B14" s="438"/>
      <c r="C14" s="531"/>
      <c r="D14" s="286" t="s">
        <v>148</v>
      </c>
      <c r="E14" s="331">
        <v>1123.6996248712001</v>
      </c>
      <c r="F14" s="282" t="s">
        <v>128</v>
      </c>
    </row>
    <row r="15" spans="1:6" s="258" customFormat="1" ht="12" customHeight="1" x14ac:dyDescent="0.2">
      <c r="A15" s="285" t="s">
        <v>761</v>
      </c>
      <c r="B15" s="438"/>
      <c r="C15" s="282" t="s">
        <v>14</v>
      </c>
      <c r="D15" s="330" t="s">
        <v>923</v>
      </c>
      <c r="E15" s="331">
        <v>784.50046723600008</v>
      </c>
      <c r="F15" s="282" t="s">
        <v>128</v>
      </c>
    </row>
    <row r="16" spans="1:6" s="258" customFormat="1" ht="12" customHeight="1" x14ac:dyDescent="0.2">
      <c r="A16" s="285" t="s">
        <v>762</v>
      </c>
      <c r="B16" s="438"/>
      <c r="C16" s="282" t="s">
        <v>215</v>
      </c>
      <c r="D16" s="330" t="s">
        <v>923</v>
      </c>
      <c r="E16" s="331">
        <v>821.16511048279995</v>
      </c>
      <c r="F16" s="282" t="s">
        <v>128</v>
      </c>
    </row>
    <row r="17" spans="1:6" s="258" customFormat="1" ht="12" customHeight="1" x14ac:dyDescent="0.2">
      <c r="A17" s="285" t="s">
        <v>763</v>
      </c>
      <c r="B17" s="438" t="s">
        <v>221</v>
      </c>
      <c r="C17" s="531" t="s">
        <v>168</v>
      </c>
      <c r="D17" s="330" t="s">
        <v>923</v>
      </c>
      <c r="E17" s="331">
        <v>101.18622214480001</v>
      </c>
      <c r="F17" s="344" t="s">
        <v>133</v>
      </c>
    </row>
    <row r="18" spans="1:6" s="258" customFormat="1" ht="12" customHeight="1" x14ac:dyDescent="0.2">
      <c r="A18" s="285" t="s">
        <v>764</v>
      </c>
      <c r="B18" s="438"/>
      <c r="C18" s="531"/>
      <c r="D18" s="286" t="s">
        <v>148</v>
      </c>
      <c r="E18" s="331">
        <v>329.00583256559997</v>
      </c>
      <c r="F18" s="344" t="s">
        <v>133</v>
      </c>
    </row>
    <row r="19" spans="1:6" s="258" customFormat="1" ht="12" customHeight="1" x14ac:dyDescent="0.2">
      <c r="A19" s="285" t="s">
        <v>765</v>
      </c>
      <c r="B19" s="438"/>
      <c r="C19" s="531" t="s">
        <v>179</v>
      </c>
      <c r="D19" s="330" t="s">
        <v>923</v>
      </c>
      <c r="E19" s="331">
        <v>96.764295075600003</v>
      </c>
      <c r="F19" s="344" t="s">
        <v>133</v>
      </c>
    </row>
    <row r="20" spans="1:6" s="258" customFormat="1" ht="12" customHeight="1" x14ac:dyDescent="0.2">
      <c r="A20" s="285" t="s">
        <v>766</v>
      </c>
      <c r="B20" s="438"/>
      <c r="C20" s="531"/>
      <c r="D20" s="286" t="s">
        <v>149</v>
      </c>
      <c r="E20" s="331">
        <v>408.04627282160004</v>
      </c>
      <c r="F20" s="344" t="s">
        <v>133</v>
      </c>
    </row>
    <row r="21" spans="1:6" s="258" customFormat="1" ht="12" customHeight="1" x14ac:dyDescent="0.2">
      <c r="A21" s="285" t="s">
        <v>767</v>
      </c>
      <c r="B21" s="438"/>
      <c r="C21" s="282" t="s">
        <v>14</v>
      </c>
      <c r="D21" s="330" t="s">
        <v>923</v>
      </c>
      <c r="E21" s="331">
        <v>104.463508692</v>
      </c>
      <c r="F21" s="344" t="s">
        <v>133</v>
      </c>
    </row>
    <row r="22" spans="1:6" s="258" customFormat="1" ht="12" customHeight="1" x14ac:dyDescent="0.2">
      <c r="A22" s="285" t="s">
        <v>768</v>
      </c>
      <c r="B22" s="438"/>
      <c r="C22" s="282" t="s">
        <v>215</v>
      </c>
      <c r="D22" s="330" t="s">
        <v>923</v>
      </c>
      <c r="E22" s="331">
        <v>137.57374189680002</v>
      </c>
      <c r="F22" s="344" t="s">
        <v>133</v>
      </c>
    </row>
    <row r="23" spans="1:6" s="258" customFormat="1" ht="12" customHeight="1" x14ac:dyDescent="0.2">
      <c r="A23" s="285" t="s">
        <v>769</v>
      </c>
      <c r="B23" s="438" t="s">
        <v>1104</v>
      </c>
      <c r="C23" s="531" t="s">
        <v>168</v>
      </c>
      <c r="D23" s="286" t="s">
        <v>843</v>
      </c>
      <c r="E23" s="331">
        <v>643.30002221159998</v>
      </c>
      <c r="F23" s="282" t="s">
        <v>128</v>
      </c>
    </row>
    <row r="24" spans="1:6" s="258" customFormat="1" ht="12" customHeight="1" x14ac:dyDescent="0.2">
      <c r="A24" s="285" t="s">
        <v>770</v>
      </c>
      <c r="B24" s="438"/>
      <c r="C24" s="531"/>
      <c r="D24" s="286" t="s">
        <v>844</v>
      </c>
      <c r="E24" s="331">
        <v>464.0252187712</v>
      </c>
      <c r="F24" s="282" t="s">
        <v>128</v>
      </c>
    </row>
    <row r="25" spans="1:6" s="258" customFormat="1" ht="12" customHeight="1" x14ac:dyDescent="0.2">
      <c r="A25" s="285" t="s">
        <v>771</v>
      </c>
      <c r="B25" s="438"/>
      <c r="C25" s="531"/>
      <c r="D25" s="286" t="s">
        <v>845</v>
      </c>
      <c r="E25" s="331">
        <v>383.77989375519996</v>
      </c>
      <c r="F25" s="282" t="s">
        <v>128</v>
      </c>
    </row>
    <row r="26" spans="1:6" s="258" customFormat="1" ht="12" customHeight="1" x14ac:dyDescent="0.2">
      <c r="A26" s="285" t="s">
        <v>904</v>
      </c>
      <c r="B26" s="438"/>
      <c r="C26" s="531"/>
      <c r="D26" s="321" t="s">
        <v>846</v>
      </c>
      <c r="E26" s="331">
        <v>492.62918297360005</v>
      </c>
      <c r="F26" s="282" t="s">
        <v>128</v>
      </c>
    </row>
    <row r="27" spans="1:6" s="258" customFormat="1" ht="12" customHeight="1" x14ac:dyDescent="0.2">
      <c r="A27" s="285" t="s">
        <v>905</v>
      </c>
      <c r="B27" s="438"/>
      <c r="C27" s="531"/>
      <c r="D27" s="321" t="s">
        <v>847</v>
      </c>
      <c r="E27" s="331">
        <v>351.46488449200001</v>
      </c>
      <c r="F27" s="282" t="s">
        <v>128</v>
      </c>
    </row>
    <row r="28" spans="1:6" s="258" customFormat="1" ht="12" customHeight="1" x14ac:dyDescent="0.2">
      <c r="A28" s="285" t="s">
        <v>906</v>
      </c>
      <c r="B28" s="438"/>
      <c r="C28" s="531"/>
      <c r="D28" s="321" t="s">
        <v>848</v>
      </c>
      <c r="E28" s="331">
        <v>281.30444491719999</v>
      </c>
      <c r="F28" s="282" t="s">
        <v>128</v>
      </c>
    </row>
    <row r="29" spans="1:6" s="258" customFormat="1" ht="12" customHeight="1" x14ac:dyDescent="0.2">
      <c r="A29" s="285" t="s">
        <v>783</v>
      </c>
      <c r="B29" s="438" t="s">
        <v>1111</v>
      </c>
      <c r="C29" s="531" t="s">
        <v>168</v>
      </c>
      <c r="D29" s="286" t="s">
        <v>1110</v>
      </c>
      <c r="E29" s="331">
        <v>643.30002221159998</v>
      </c>
      <c r="F29" s="344" t="s">
        <v>128</v>
      </c>
    </row>
    <row r="30" spans="1:6" s="258" customFormat="1" ht="12" customHeight="1" x14ac:dyDescent="0.2">
      <c r="A30" s="285" t="s">
        <v>784</v>
      </c>
      <c r="B30" s="438"/>
      <c r="C30" s="531"/>
      <c r="D30" s="286" t="s">
        <v>1105</v>
      </c>
      <c r="E30" s="331">
        <v>464.0252187712</v>
      </c>
      <c r="F30" s="344" t="s">
        <v>128</v>
      </c>
    </row>
    <row r="31" spans="1:6" s="258" customFormat="1" ht="12" customHeight="1" x14ac:dyDescent="0.2">
      <c r="A31" s="285" t="s">
        <v>785</v>
      </c>
      <c r="B31" s="438"/>
      <c r="C31" s="531"/>
      <c r="D31" s="286" t="s">
        <v>1106</v>
      </c>
      <c r="E31" s="331">
        <v>383.77989375519996</v>
      </c>
      <c r="F31" s="344" t="s">
        <v>128</v>
      </c>
    </row>
    <row r="32" spans="1:6" s="258" customFormat="1" ht="12" customHeight="1" x14ac:dyDescent="0.2">
      <c r="A32" s="285" t="s">
        <v>786</v>
      </c>
      <c r="B32" s="438"/>
      <c r="C32" s="531"/>
      <c r="D32" s="286" t="s">
        <v>1107</v>
      </c>
      <c r="E32" s="331">
        <v>464.0252187712</v>
      </c>
      <c r="F32" s="344" t="s">
        <v>128</v>
      </c>
    </row>
    <row r="33" spans="1:6" s="258" customFormat="1" ht="12" customHeight="1" x14ac:dyDescent="0.2">
      <c r="A33" s="285" t="s">
        <v>787</v>
      </c>
      <c r="B33" s="438"/>
      <c r="C33" s="531"/>
      <c r="D33" s="286" t="s">
        <v>1108</v>
      </c>
      <c r="E33" s="331">
        <v>383.77989375519996</v>
      </c>
      <c r="F33" s="344" t="s">
        <v>128</v>
      </c>
    </row>
    <row r="34" spans="1:6" s="258" customFormat="1" ht="12" customHeight="1" x14ac:dyDescent="0.2">
      <c r="A34" s="285" t="s">
        <v>788</v>
      </c>
      <c r="B34" s="438"/>
      <c r="C34" s="531"/>
      <c r="D34" s="286" t="s">
        <v>1109</v>
      </c>
      <c r="E34" s="331">
        <v>383.77989375519996</v>
      </c>
      <c r="F34" s="344" t="s">
        <v>128</v>
      </c>
    </row>
    <row r="35" spans="1:6" s="258" customFormat="1" ht="12" customHeight="1" x14ac:dyDescent="0.2">
      <c r="A35" s="285" t="s">
        <v>789</v>
      </c>
      <c r="B35" s="438" t="s">
        <v>790</v>
      </c>
      <c r="C35" s="531" t="s">
        <v>168</v>
      </c>
      <c r="D35" s="286" t="s">
        <v>791</v>
      </c>
      <c r="E35" s="331">
        <v>784.50046723600008</v>
      </c>
      <c r="F35" s="344" t="s">
        <v>128</v>
      </c>
    </row>
    <row r="36" spans="1:6" s="258" customFormat="1" ht="12" customHeight="1" x14ac:dyDescent="0.2">
      <c r="A36" s="285" t="s">
        <v>792</v>
      </c>
      <c r="B36" s="438"/>
      <c r="C36" s="531"/>
      <c r="D36" s="286" t="s">
        <v>793</v>
      </c>
      <c r="E36" s="331">
        <v>104.463508692</v>
      </c>
      <c r="F36" s="344" t="s">
        <v>128</v>
      </c>
    </row>
    <row r="37" spans="1:6" s="229" customFormat="1" ht="12" customHeight="1" x14ac:dyDescent="0.2">
      <c r="B37" s="220" t="s">
        <v>831</v>
      </c>
      <c r="D37" s="341"/>
      <c r="E37" s="341"/>
    </row>
    <row r="38" spans="1:6" ht="12" customHeight="1" x14ac:dyDescent="0.2">
      <c r="B38" s="227" t="s">
        <v>852</v>
      </c>
    </row>
    <row r="39" spans="1:6" ht="12" customHeight="1" x14ac:dyDescent="0.2">
      <c r="B39" s="219" t="s">
        <v>1188</v>
      </c>
    </row>
  </sheetData>
  <mergeCells count="15">
    <mergeCell ref="A1:F1"/>
    <mergeCell ref="C13:C14"/>
    <mergeCell ref="B17:B22"/>
    <mergeCell ref="C23:C28"/>
    <mergeCell ref="B23:B28"/>
    <mergeCell ref="C11:C12"/>
    <mergeCell ref="B4:B9"/>
    <mergeCell ref="B11:B16"/>
    <mergeCell ref="A2:F2"/>
    <mergeCell ref="C29:C34"/>
    <mergeCell ref="C17:C18"/>
    <mergeCell ref="C19:C20"/>
    <mergeCell ref="B35:B36"/>
    <mergeCell ref="B29:B34"/>
    <mergeCell ref="C35:C36"/>
  </mergeCells>
  <phoneticPr fontId="10" type="noConversion"/>
  <printOptions horizontalCentered="1"/>
  <pageMargins left="0.19685039370078741" right="0.19685039370078741" top="0.39370078740157483" bottom="0.19685039370078741" header="0" footer="0.11811023622047245"/>
  <pageSetup paperSize="9" scale="79" fitToHeight="0" orientation="portrait" r:id="rId1"/>
  <headerFooter alignWithMargins="0">
    <oddHeader xml:space="preserve">&amp;C&amp;K000000
</oddHeader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3" tint="0.59999389629810485"/>
    <pageSetUpPr fitToPage="1"/>
  </sheetPr>
  <dimension ref="A1:F34"/>
  <sheetViews>
    <sheetView showGridLines="0" view="pageBreakPreview" topLeftCell="B1" zoomScale="112" zoomScaleNormal="95" zoomScaleSheetLayoutView="112" workbookViewId="0">
      <selection activeCell="D22" sqref="D22"/>
    </sheetView>
  </sheetViews>
  <sheetFormatPr defaultRowHeight="12.75" x14ac:dyDescent="0.2"/>
  <cols>
    <col min="1" max="1" width="8.7109375" style="50" hidden="1" customWidth="1"/>
    <col min="2" max="2" width="42.7109375" style="50" customWidth="1"/>
    <col min="3" max="3" width="8.7109375" style="50" customWidth="1"/>
    <col min="4" max="4" width="52.7109375" style="50" customWidth="1"/>
    <col min="5" max="5" width="10.7109375" style="50" customWidth="1"/>
    <col min="6" max="6" width="15.7109375" style="50" customWidth="1"/>
    <col min="7" max="16384" width="9.140625" style="50"/>
  </cols>
  <sheetData>
    <row r="1" spans="1:6" s="254" customFormat="1" ht="28.35" customHeight="1" x14ac:dyDescent="0.2">
      <c r="A1" s="430" t="s">
        <v>1194</v>
      </c>
      <c r="B1" s="430"/>
      <c r="C1" s="430"/>
      <c r="D1" s="430"/>
      <c r="E1" s="430"/>
      <c r="F1" s="430"/>
    </row>
    <row r="2" spans="1:6" ht="21.95" customHeight="1" x14ac:dyDescent="0.2">
      <c r="A2" s="431" t="s">
        <v>228</v>
      </c>
      <c r="B2" s="431"/>
      <c r="C2" s="431"/>
      <c r="D2" s="431"/>
      <c r="E2" s="431"/>
      <c r="F2" s="431"/>
    </row>
    <row r="3" spans="1:6" ht="36" customHeight="1" x14ac:dyDescent="0.2">
      <c r="A3" s="384" t="s">
        <v>930</v>
      </c>
      <c r="B3" s="382" t="s">
        <v>146</v>
      </c>
      <c r="C3" s="383" t="s">
        <v>920</v>
      </c>
      <c r="D3" s="382" t="s">
        <v>998</v>
      </c>
      <c r="E3" s="383" t="s">
        <v>1148</v>
      </c>
      <c r="F3" s="383" t="s">
        <v>999</v>
      </c>
    </row>
    <row r="4" spans="1:6" s="258" customFormat="1" ht="12" customHeight="1" x14ac:dyDescent="0.2">
      <c r="A4" s="285" t="s">
        <v>903</v>
      </c>
      <c r="B4" s="536" t="s">
        <v>150</v>
      </c>
      <c r="C4" s="531" t="s">
        <v>1126</v>
      </c>
      <c r="D4" s="330" t="s">
        <v>923</v>
      </c>
      <c r="E4" s="345">
        <v>493.60513962920004</v>
      </c>
      <c r="F4" s="282" t="s">
        <v>128</v>
      </c>
    </row>
    <row r="5" spans="1:6" s="258" customFormat="1" ht="12" customHeight="1" x14ac:dyDescent="0.2">
      <c r="A5" s="285" t="s">
        <v>772</v>
      </c>
      <c r="B5" s="536"/>
      <c r="C5" s="531"/>
      <c r="D5" s="286" t="s">
        <v>147</v>
      </c>
      <c r="E5" s="345">
        <v>569.94663802280002</v>
      </c>
      <c r="F5" s="282" t="s">
        <v>128</v>
      </c>
    </row>
    <row r="6" spans="1:6" s="258" customFormat="1" ht="12" customHeight="1" x14ac:dyDescent="0.2">
      <c r="A6" s="285" t="s">
        <v>773</v>
      </c>
      <c r="B6" s="536"/>
      <c r="C6" s="544" t="s">
        <v>1150</v>
      </c>
      <c r="D6" s="330" t="s">
        <v>923</v>
      </c>
      <c r="E6" s="345">
        <v>744.31756049000001</v>
      </c>
      <c r="F6" s="282" t="s">
        <v>128</v>
      </c>
    </row>
    <row r="7" spans="1:6" s="258" customFormat="1" ht="12" customHeight="1" x14ac:dyDescent="0.2">
      <c r="A7" s="285" t="s">
        <v>774</v>
      </c>
      <c r="B7" s="536"/>
      <c r="C7" s="544"/>
      <c r="D7" s="286" t="s">
        <v>147</v>
      </c>
      <c r="E7" s="345">
        <v>828.59924945200009</v>
      </c>
      <c r="F7" s="282" t="s">
        <v>128</v>
      </c>
    </row>
    <row r="8" spans="1:6" s="258" customFormat="1" ht="12" customHeight="1" x14ac:dyDescent="0.2">
      <c r="A8" s="285" t="s">
        <v>775</v>
      </c>
      <c r="B8" s="536"/>
      <c r="C8" s="282" t="s">
        <v>1127</v>
      </c>
      <c r="D8" s="330" t="s">
        <v>923</v>
      </c>
      <c r="E8" s="345">
        <v>715.23164238360005</v>
      </c>
      <c r="F8" s="282" t="s">
        <v>128</v>
      </c>
    </row>
    <row r="9" spans="1:6" s="258" customFormat="1" ht="12" customHeight="1" x14ac:dyDescent="0.2">
      <c r="A9" s="285" t="s">
        <v>776</v>
      </c>
      <c r="B9" s="536"/>
      <c r="C9" s="282" t="s">
        <v>223</v>
      </c>
      <c r="D9" s="330" t="s">
        <v>923</v>
      </c>
      <c r="E9" s="345">
        <v>718.38844045480005</v>
      </c>
      <c r="F9" s="282" t="s">
        <v>128</v>
      </c>
    </row>
    <row r="10" spans="1:6" s="258" customFormat="1" ht="12" customHeight="1" x14ac:dyDescent="0.2">
      <c r="A10" s="285" t="s">
        <v>722</v>
      </c>
      <c r="B10" s="438" t="s">
        <v>167</v>
      </c>
      <c r="C10" s="541" t="s">
        <v>168</v>
      </c>
      <c r="D10" s="330" t="s">
        <v>923</v>
      </c>
      <c r="E10" s="345">
        <v>574.51315126319992</v>
      </c>
      <c r="F10" s="282" t="s">
        <v>128</v>
      </c>
    </row>
    <row r="11" spans="1:6" s="258" customFormat="1" ht="12" customHeight="1" x14ac:dyDescent="0.2">
      <c r="A11" s="285" t="s">
        <v>723</v>
      </c>
      <c r="B11" s="438"/>
      <c r="C11" s="541"/>
      <c r="D11" s="286" t="s">
        <v>169</v>
      </c>
      <c r="E11" s="345">
        <v>802.32071283640005</v>
      </c>
      <c r="F11" s="282" t="s">
        <v>128</v>
      </c>
    </row>
    <row r="12" spans="1:6" s="258" customFormat="1" ht="12" customHeight="1" x14ac:dyDescent="0.2">
      <c r="A12" s="285" t="s">
        <v>724</v>
      </c>
      <c r="B12" s="438"/>
      <c r="C12" s="541" t="s">
        <v>170</v>
      </c>
      <c r="D12" s="330" t="s">
        <v>923</v>
      </c>
      <c r="E12" s="345">
        <v>825.225572124</v>
      </c>
      <c r="F12" s="282" t="s">
        <v>128</v>
      </c>
    </row>
    <row r="13" spans="1:6" s="258" customFormat="1" ht="12" customHeight="1" x14ac:dyDescent="0.2">
      <c r="A13" s="285" t="s">
        <v>725</v>
      </c>
      <c r="B13" s="438"/>
      <c r="C13" s="541"/>
      <c r="D13" s="286" t="s">
        <v>160</v>
      </c>
      <c r="E13" s="345">
        <v>1136.50754987</v>
      </c>
      <c r="F13" s="282" t="s">
        <v>128</v>
      </c>
    </row>
    <row r="14" spans="1:6" s="258" customFormat="1" ht="12" customHeight="1" x14ac:dyDescent="0.2">
      <c r="A14" s="285" t="s">
        <v>726</v>
      </c>
      <c r="B14" s="438"/>
      <c r="C14" s="346" t="s">
        <v>14</v>
      </c>
      <c r="D14" s="330" t="s">
        <v>923</v>
      </c>
      <c r="E14" s="345">
        <v>798.60966777559986</v>
      </c>
      <c r="F14" s="282" t="s">
        <v>128</v>
      </c>
    </row>
    <row r="15" spans="1:6" s="258" customFormat="1" ht="12" customHeight="1" x14ac:dyDescent="0.2">
      <c r="A15" s="285" t="s">
        <v>727</v>
      </c>
      <c r="B15" s="438"/>
      <c r="C15" s="346" t="s">
        <v>166</v>
      </c>
      <c r="D15" s="330" t="s">
        <v>923</v>
      </c>
      <c r="E15" s="345">
        <v>835.25021332720007</v>
      </c>
      <c r="F15" s="282" t="s">
        <v>128</v>
      </c>
    </row>
    <row r="16" spans="1:6" s="259" customFormat="1" ht="12" customHeight="1" x14ac:dyDescent="0.2">
      <c r="A16" s="285" t="s">
        <v>728</v>
      </c>
      <c r="B16" s="537" t="s">
        <v>171</v>
      </c>
      <c r="C16" s="542" t="s">
        <v>172</v>
      </c>
      <c r="D16" s="347" t="s">
        <v>923</v>
      </c>
      <c r="E16" s="348">
        <v>117.3919221668</v>
      </c>
      <c r="F16" s="344" t="s">
        <v>134</v>
      </c>
    </row>
    <row r="17" spans="1:6" s="259" customFormat="1" ht="12" customHeight="1" x14ac:dyDescent="0.2">
      <c r="A17" s="285" t="s">
        <v>729</v>
      </c>
      <c r="B17" s="537"/>
      <c r="C17" s="542"/>
      <c r="D17" s="294" t="s">
        <v>173</v>
      </c>
      <c r="E17" s="348">
        <v>341.82580641199996</v>
      </c>
      <c r="F17" s="344" t="s">
        <v>134</v>
      </c>
    </row>
    <row r="18" spans="1:6" s="259" customFormat="1" ht="12" customHeight="1" x14ac:dyDescent="0.2">
      <c r="A18" s="285" t="s">
        <v>730</v>
      </c>
      <c r="B18" s="537"/>
      <c r="C18" s="542" t="s">
        <v>170</v>
      </c>
      <c r="D18" s="347" t="s">
        <v>923</v>
      </c>
      <c r="E18" s="348">
        <v>117.9943645468</v>
      </c>
      <c r="F18" s="344" t="s">
        <v>134</v>
      </c>
    </row>
    <row r="19" spans="1:6" s="259" customFormat="1" ht="12" customHeight="1" x14ac:dyDescent="0.2">
      <c r="A19" s="285" t="s">
        <v>731</v>
      </c>
      <c r="B19" s="537"/>
      <c r="C19" s="542"/>
      <c r="D19" s="294" t="s">
        <v>173</v>
      </c>
      <c r="E19" s="348">
        <v>420.86624666800003</v>
      </c>
      <c r="F19" s="344" t="s">
        <v>134</v>
      </c>
    </row>
    <row r="20" spans="1:6" s="259" customFormat="1" ht="12" customHeight="1" x14ac:dyDescent="0.2">
      <c r="A20" s="285" t="s">
        <v>732</v>
      </c>
      <c r="B20" s="537"/>
      <c r="C20" s="349" t="s">
        <v>14</v>
      </c>
      <c r="D20" s="347" t="s">
        <v>923</v>
      </c>
      <c r="E20" s="348">
        <v>121.151162618</v>
      </c>
      <c r="F20" s="344" t="s">
        <v>134</v>
      </c>
    </row>
    <row r="21" spans="1:6" s="259" customFormat="1" ht="12" customHeight="1" x14ac:dyDescent="0.2">
      <c r="A21" s="285" t="s">
        <v>733</v>
      </c>
      <c r="B21" s="537"/>
      <c r="C21" s="349" t="s">
        <v>819</v>
      </c>
      <c r="D21" s="347" t="s">
        <v>923</v>
      </c>
      <c r="E21" s="348">
        <v>154.26139582280001</v>
      </c>
      <c r="F21" s="344" t="s">
        <v>134</v>
      </c>
    </row>
    <row r="22" spans="1:6" s="259" customFormat="1" ht="12" customHeight="1" x14ac:dyDescent="0.2">
      <c r="A22" s="285" t="s">
        <v>734</v>
      </c>
      <c r="B22" s="438" t="s">
        <v>174</v>
      </c>
      <c r="C22" s="543" t="s">
        <v>123</v>
      </c>
      <c r="D22" s="286" t="s">
        <v>1028</v>
      </c>
      <c r="E22" s="345">
        <v>8.8679518336000012</v>
      </c>
      <c r="F22" s="282" t="s">
        <v>1139</v>
      </c>
    </row>
    <row r="23" spans="1:6" s="259" customFormat="1" ht="12" customHeight="1" x14ac:dyDescent="0.2">
      <c r="A23" s="285" t="s">
        <v>735</v>
      </c>
      <c r="B23" s="438"/>
      <c r="C23" s="543"/>
      <c r="D23" s="286" t="s">
        <v>849</v>
      </c>
      <c r="E23" s="345">
        <v>36.628496704</v>
      </c>
      <c r="F23" s="282" t="s">
        <v>1139</v>
      </c>
    </row>
    <row r="24" spans="1:6" s="259" customFormat="1" ht="12" customHeight="1" x14ac:dyDescent="0.2">
      <c r="A24" s="285" t="s">
        <v>736</v>
      </c>
      <c r="B24" s="438"/>
      <c r="C24" s="543"/>
      <c r="D24" s="286" t="s">
        <v>850</v>
      </c>
      <c r="E24" s="345">
        <v>25.724289626000001</v>
      </c>
      <c r="F24" s="282" t="s">
        <v>1139</v>
      </c>
    </row>
    <row r="25" spans="1:6" s="260" customFormat="1" ht="12" customHeight="1" x14ac:dyDescent="0.2">
      <c r="A25" s="285" t="s">
        <v>1101</v>
      </c>
      <c r="B25" s="438"/>
      <c r="C25" s="543"/>
      <c r="D25" s="286" t="s">
        <v>1102</v>
      </c>
      <c r="E25" s="350">
        <v>25.724289626000001</v>
      </c>
      <c r="F25" s="282" t="s">
        <v>1139</v>
      </c>
    </row>
    <row r="26" spans="1:6" s="259" customFormat="1" x14ac:dyDescent="0.2">
      <c r="A26" s="285" t="s">
        <v>737</v>
      </c>
      <c r="B26" s="438"/>
      <c r="C26" s="543"/>
      <c r="D26" s="286" t="s">
        <v>1130</v>
      </c>
      <c r="E26" s="345">
        <v>36.628496704</v>
      </c>
      <c r="F26" s="282" t="s">
        <v>1139</v>
      </c>
    </row>
    <row r="27" spans="1:6" s="258" customFormat="1" x14ac:dyDescent="0.2">
      <c r="A27" s="285" t="s">
        <v>738</v>
      </c>
      <c r="B27" s="438"/>
      <c r="C27" s="543"/>
      <c r="D27" s="286" t="s">
        <v>1131</v>
      </c>
      <c r="E27" s="345">
        <v>8.8679518336000012</v>
      </c>
      <c r="F27" s="282" t="s">
        <v>1139</v>
      </c>
    </row>
    <row r="28" spans="1:6" s="258" customFormat="1" ht="12" customHeight="1" x14ac:dyDescent="0.2">
      <c r="A28" s="285" t="s">
        <v>777</v>
      </c>
      <c r="B28" s="438"/>
      <c r="C28" s="543"/>
      <c r="D28" s="286" t="s">
        <v>851</v>
      </c>
      <c r="E28" s="345">
        <v>8.8679518336000012</v>
      </c>
      <c r="F28" s="282" t="s">
        <v>1139</v>
      </c>
    </row>
    <row r="29" spans="1:6" s="258" customFormat="1" ht="12" customHeight="1" x14ac:dyDescent="0.2">
      <c r="A29" s="285" t="s">
        <v>740</v>
      </c>
      <c r="B29" s="438" t="s">
        <v>1021</v>
      </c>
      <c r="C29" s="543" t="s">
        <v>172</v>
      </c>
      <c r="D29" s="286" t="s">
        <v>840</v>
      </c>
      <c r="E29" s="351" t="s">
        <v>836</v>
      </c>
      <c r="F29" s="282" t="s">
        <v>1139</v>
      </c>
    </row>
    <row r="30" spans="1:6" s="258" customFormat="1" ht="12" customHeight="1" x14ac:dyDescent="0.2">
      <c r="A30" s="285" t="s">
        <v>741</v>
      </c>
      <c r="B30" s="438"/>
      <c r="C30" s="543"/>
      <c r="D30" s="286" t="s">
        <v>839</v>
      </c>
      <c r="E30" s="351" t="s">
        <v>836</v>
      </c>
      <c r="F30" s="282" t="s">
        <v>1139</v>
      </c>
    </row>
    <row r="31" spans="1:6" s="258" customFormat="1" ht="12" customHeight="1" x14ac:dyDescent="0.2">
      <c r="A31" s="285" t="s">
        <v>739</v>
      </c>
      <c r="B31" s="438"/>
      <c r="C31" s="543"/>
      <c r="D31" s="352" t="s">
        <v>838</v>
      </c>
      <c r="E31" s="345">
        <v>220.04810371880001</v>
      </c>
      <c r="F31" s="282" t="s">
        <v>134</v>
      </c>
    </row>
    <row r="32" spans="1:6" s="258" customFormat="1" ht="12" customHeight="1" x14ac:dyDescent="0.2">
      <c r="A32" s="285" t="s">
        <v>778</v>
      </c>
      <c r="B32" s="438" t="s">
        <v>1022</v>
      </c>
      <c r="C32" s="353" t="s">
        <v>168</v>
      </c>
      <c r="D32" s="286" t="s">
        <v>841</v>
      </c>
      <c r="E32" s="345">
        <v>220.04810371880001</v>
      </c>
      <c r="F32" s="282" t="s">
        <v>134</v>
      </c>
    </row>
    <row r="33" spans="1:6" s="258" customFormat="1" ht="12" customHeight="1" x14ac:dyDescent="0.2">
      <c r="A33" s="285" t="s">
        <v>742</v>
      </c>
      <c r="B33" s="438"/>
      <c r="C33" s="353" t="s">
        <v>170</v>
      </c>
      <c r="D33" s="298" t="s">
        <v>841</v>
      </c>
      <c r="E33" s="345">
        <v>311.26992889839994</v>
      </c>
      <c r="F33" s="282" t="s">
        <v>134</v>
      </c>
    </row>
    <row r="34" spans="1:6" ht="24" customHeight="1" x14ac:dyDescent="0.2">
      <c r="B34" s="539" t="s">
        <v>1162</v>
      </c>
      <c r="C34" s="540"/>
      <c r="D34" s="540"/>
      <c r="E34" s="540"/>
      <c r="F34" s="540"/>
    </row>
  </sheetData>
  <mergeCells count="17">
    <mergeCell ref="B16:B21"/>
    <mergeCell ref="B10:B15"/>
    <mergeCell ref="B34:F34"/>
    <mergeCell ref="A1:F1"/>
    <mergeCell ref="A2:F2"/>
    <mergeCell ref="C12:C13"/>
    <mergeCell ref="B29:B31"/>
    <mergeCell ref="B32:B33"/>
    <mergeCell ref="C18:C19"/>
    <mergeCell ref="C29:C31"/>
    <mergeCell ref="C10:C11"/>
    <mergeCell ref="C16:C17"/>
    <mergeCell ref="C22:C28"/>
    <mergeCell ref="B22:B28"/>
    <mergeCell ref="B4:B9"/>
    <mergeCell ref="C4:C5"/>
    <mergeCell ref="C6:C7"/>
  </mergeCells>
  <phoneticPr fontId="31" type="noConversion"/>
  <printOptions horizontalCentered="1"/>
  <pageMargins left="0.19685039370078741" right="0.19685039370078741" top="0.39370078740157483" bottom="0.19685039370078741" header="0" footer="0.11811023622047245"/>
  <pageSetup paperSize="9" scale="78" fitToHeight="0" orientation="portrait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16</vt:i4>
      </vt:variant>
    </vt:vector>
  </HeadingPairs>
  <TitlesOfParts>
    <vt:vector size="40" baseType="lpstr">
      <vt:lpstr>1 lig.agua-esgoto</vt:lpstr>
      <vt:lpstr>1- lig.agua </vt:lpstr>
      <vt:lpstr>2- lig.agua prolong </vt:lpstr>
      <vt:lpstr>2-lig.agua-esgoto </vt:lpstr>
      <vt:lpstr>2-lig.agua-esgoto  (2)</vt:lpstr>
      <vt:lpstr>3- lig. esgoto </vt:lpstr>
      <vt:lpstr>4- serv. água</vt:lpstr>
      <vt:lpstr>5- serv.agua</vt:lpstr>
      <vt:lpstr>6- serv.agua </vt:lpstr>
      <vt:lpstr>7- serv.agua </vt:lpstr>
      <vt:lpstr>8- serv.agua </vt:lpstr>
      <vt:lpstr>9- serv.agua </vt:lpstr>
      <vt:lpstr>10- serv.esgoto</vt:lpstr>
      <vt:lpstr>11- anal.labor.</vt:lpstr>
      <vt:lpstr>12- anal.labor.</vt:lpstr>
      <vt:lpstr>13- anal.labor. </vt:lpstr>
      <vt:lpstr>14- anal.labor.</vt:lpstr>
      <vt:lpstr>15- prolg.agua-total</vt:lpstr>
      <vt:lpstr>15b-insumos agua</vt:lpstr>
      <vt:lpstr>15c-insumos agua</vt:lpstr>
      <vt:lpstr>15d-prolong.agua -desconto</vt:lpstr>
      <vt:lpstr>16-prolg.esgoto-total</vt:lpstr>
      <vt:lpstr>16b-insumos esgoto rua</vt:lpstr>
      <vt:lpstr>16d-prolong.esgoto -desconto</vt:lpstr>
      <vt:lpstr>'1- lig.agua '!Area_de_impressao</vt:lpstr>
      <vt:lpstr>'10- serv.esgoto'!Area_de_impressao</vt:lpstr>
      <vt:lpstr>'11- anal.labor.'!Area_de_impressao</vt:lpstr>
      <vt:lpstr>'12- anal.labor.'!Area_de_impressao</vt:lpstr>
      <vt:lpstr>'13- anal.labor. '!Area_de_impressao</vt:lpstr>
      <vt:lpstr>'14- anal.labor.'!Area_de_impressao</vt:lpstr>
      <vt:lpstr>'15- prolg.agua-total'!Area_de_impressao</vt:lpstr>
      <vt:lpstr>'16-prolg.esgoto-total'!Area_de_impressao</vt:lpstr>
      <vt:lpstr>'2- lig.agua prolong '!Area_de_impressao</vt:lpstr>
      <vt:lpstr>'3- lig. esgoto '!Area_de_impressao</vt:lpstr>
      <vt:lpstr>'4- serv. água'!Area_de_impressao</vt:lpstr>
      <vt:lpstr>'5- serv.agua'!Area_de_impressao</vt:lpstr>
      <vt:lpstr>'6- serv.agua '!Area_de_impressao</vt:lpstr>
      <vt:lpstr>'7- serv.agua '!Area_de_impressao</vt:lpstr>
      <vt:lpstr>'8- serv.agua '!Area_de_impressao</vt:lpstr>
      <vt:lpstr>'9- serv.agua '!Area_de_impressao</vt:lpstr>
    </vt:vector>
  </TitlesOfParts>
  <Company>COPASA 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COPASA MG</dc:creator>
  <cp:lastModifiedBy>Daniel Rennó Tenenwurcel</cp:lastModifiedBy>
  <cp:lastPrinted>2021-11-30T12:02:00Z</cp:lastPrinted>
  <dcterms:created xsi:type="dcterms:W3CDTF">1999-01-29T11:28:32Z</dcterms:created>
  <dcterms:modified xsi:type="dcterms:W3CDTF">2022-01-04T14:19:13Z</dcterms:modified>
</cp:coreProperties>
</file>